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ONUCLAR" sheetId="1" r:id="rId1"/>
    <sheet name="ERKEKLER RAFFA" sheetId="2" r:id="rId2"/>
    <sheet name="ERKEKLER VOLO" sheetId="3" r:id="rId3"/>
    <sheet name="ERKEKLER PETANK" sheetId="4" r:id="rId4"/>
    <sheet name="BAYANLAR RAFFA" sheetId="5" r:id="rId5"/>
    <sheet name="BAYANLAR VOLO" sheetId="6" r:id="rId6"/>
    <sheet name="BAYANLAR PETANK" sheetId="7" r:id="rId7"/>
  </sheets>
  <definedNames/>
  <calcPr fullCalcOnLoad="1"/>
</workbook>
</file>

<file path=xl/sharedStrings.xml><?xml version="1.0" encoding="utf-8"?>
<sst xmlns="http://schemas.openxmlformats.org/spreadsheetml/2006/main" count="429" uniqueCount="85">
  <si>
    <t>No</t>
  </si>
  <si>
    <t>TAKIM-1</t>
  </si>
  <si>
    <t>A.S</t>
  </si>
  <si>
    <t>A.P</t>
  </si>
  <si>
    <r>
      <t xml:space="preserve">                    RAFFA MÜSABAKA CETVELİ           </t>
    </r>
    <r>
      <rPr>
        <b/>
        <i/>
        <sz val="7"/>
        <rFont val="Times New Roman"/>
        <family val="1"/>
      </rPr>
      <t>10-12 TEMMUZ ESKİŞEHİR</t>
    </r>
  </si>
  <si>
    <t>Petank 
Puanı</t>
  </si>
  <si>
    <t>Volo 
Puanı</t>
  </si>
  <si>
    <t>Raffa 
Puanı</t>
  </si>
  <si>
    <t>Takımlar</t>
  </si>
  <si>
    <t>Sıra 
No</t>
  </si>
  <si>
    <t>Toplam 
Puan</t>
  </si>
  <si>
    <t xml:space="preserve">                            Bocce Bowling ve Dart Federasyonu</t>
  </si>
  <si>
    <t xml:space="preserve">  Türkiye</t>
  </si>
  <si>
    <t>TAKIM-2</t>
  </si>
  <si>
    <t>Bursa Hasanağa TOKİ</t>
  </si>
  <si>
    <t>Bartın KTL GSK</t>
  </si>
  <si>
    <t>Bursa Emek</t>
  </si>
  <si>
    <t>ERKEKLER</t>
  </si>
  <si>
    <t>TBBDF 2007-2008 2.LİG 1. ETAP
ERKEKLER VOLO MÜSABAKA CETVELİ</t>
  </si>
  <si>
    <t>SIRA</t>
  </si>
  <si>
    <t>TAKIMLAR</t>
  </si>
  <si>
    <t>ATIŞ
SAYISI1</t>
  </si>
  <si>
    <t>VURUŞ
SAYISI1</t>
  </si>
  <si>
    <t>ATIŞ
SAYISI2</t>
  </si>
  <si>
    <t>VURUŞ
SAYISI2</t>
  </si>
  <si>
    <t>EN 
YÜKSEK</t>
  </si>
  <si>
    <t>TOPLAM 
ATIŞ</t>
  </si>
  <si>
    <t>TOPLAM 
VURUŞ</t>
  </si>
  <si>
    <t>PUAN</t>
  </si>
  <si>
    <t>1ATIŞ</t>
  </si>
  <si>
    <t>2.ATIŞ</t>
  </si>
  <si>
    <t>3.ATIŞ</t>
  </si>
  <si>
    <t>4.ATIŞ</t>
  </si>
  <si>
    <t>5.ATIŞ</t>
  </si>
  <si>
    <t>TOP</t>
  </si>
  <si>
    <t>toplam</t>
  </si>
  <si>
    <t>EN
YÜKSEK</t>
  </si>
  <si>
    <t>Yalova Acar</t>
  </si>
  <si>
    <t>Ankara Sital</t>
  </si>
  <si>
    <t>Kemer Yat Yelken</t>
  </si>
  <si>
    <t>Bolu GMSK</t>
  </si>
  <si>
    <t>Kocaeli Üniversitesi</t>
  </si>
  <si>
    <t>Eskişehir Esjim</t>
  </si>
  <si>
    <t>Muğla GSK</t>
  </si>
  <si>
    <t>Bolu Aşağı Soku</t>
  </si>
  <si>
    <t xml:space="preserve">   TBBDF 2007-2008 2.LİG PLAY-OFF ERKEKLER 
PETANK MÜSABAKA CETVELİ</t>
  </si>
  <si>
    <t xml:space="preserve"> 2007-2008 Bocce 2.Lig  Erkekler Play-off Raffa Müsabakaları</t>
  </si>
  <si>
    <t xml:space="preserve"> 2007-2008 Bocce 2.Lig  Bayanlar Play-off  Raffa Müsabakaları</t>
  </si>
  <si>
    <t>BAYANLAR</t>
  </si>
  <si>
    <t>TBBDF 2007-2008 2.LİG PLAY-OFF
BAYANLAR VOLO MÜSABAKA CETVELİ</t>
  </si>
  <si>
    <t xml:space="preserve">   TBBDF 2007-2008 2.LİG PLAY-OFF BAYANLAR 
PETANK MÜSABAKA CETVELİ</t>
  </si>
  <si>
    <t>BARTIN GENÇLİK</t>
  </si>
  <si>
    <t>KIRIKKALE GSK</t>
  </si>
  <si>
    <t>İSTANBUL ELİT</t>
  </si>
  <si>
    <t>KIRIKKALE GSİM</t>
  </si>
  <si>
    <t>BARTIN KEMERSPOR</t>
  </si>
  <si>
    <t>İSTANBUL BOCCE</t>
  </si>
  <si>
    <t>BURSA NİLÜFER</t>
  </si>
  <si>
    <t>DİYARBAKIR 5 NİSAN</t>
  </si>
  <si>
    <t>BARTIN ORDUYERİ FATİH</t>
  </si>
  <si>
    <t>BAFRA KEYDER</t>
  </si>
  <si>
    <t>BARTIN KTL GSK</t>
  </si>
  <si>
    <t>BOLU BELEDİYESPOR</t>
  </si>
  <si>
    <t>BOLU GENÇLİK MERKEZİ</t>
  </si>
  <si>
    <t>BURSA EMEK</t>
  </si>
  <si>
    <t>BURSA HASANAĞA TOKİ</t>
  </si>
  <si>
    <t>ESKİŞEHİR ESSPOR</t>
  </si>
  <si>
    <t>İZMİR KONAK BELEDİYESPOR</t>
  </si>
  <si>
    <t>SAMSUN ALAÇAM</t>
  </si>
  <si>
    <t>YALOVA ACARSPOR</t>
  </si>
  <si>
    <t>YALOVA GSK</t>
  </si>
  <si>
    <t>KOCAELİ ÜNİVERSİTESİ</t>
  </si>
  <si>
    <t>BOLU AŞAĞI SOKU</t>
  </si>
  <si>
    <t>BOLU GMSK</t>
  </si>
  <si>
    <t>ESKİŞEHİR ESJİM</t>
  </si>
  <si>
    <t>KEMER YAT YELKEN</t>
  </si>
  <si>
    <t>ANKARA SİTAL</t>
  </si>
  <si>
    <t>MUĞLA GSK</t>
  </si>
  <si>
    <t>C GRUBU</t>
  </si>
  <si>
    <t>B GRUBU</t>
  </si>
  <si>
    <t>A GRUBU</t>
  </si>
  <si>
    <t>D  GRUBU</t>
  </si>
  <si>
    <t>Faik KAPSIZ
Lig Sekreteri</t>
  </si>
  <si>
    <t>2007-2008 BOCCE 2.LİG 2. ETAP SONUÇLARI
 (BAYANLAR)</t>
  </si>
  <si>
    <t>2007-2008 BOCCE 2.LİG 2. ETAP SONUÇLARI
 (ERKEKLER)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</si>
</sst>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9">
    <font>
      <sz val="10"/>
      <name val="Arial Tur"/>
      <family val="0"/>
    </font>
    <font>
      <b/>
      <sz val="12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i/>
      <sz val="7"/>
      <name val="Times New Roman"/>
      <family val="1"/>
    </font>
    <font>
      <b/>
      <sz val="10"/>
      <name val="Arial Tur"/>
      <family val="0"/>
    </font>
    <font>
      <b/>
      <sz val="12"/>
      <name val="Arial Tur"/>
      <family val="0"/>
    </font>
    <font>
      <b/>
      <sz val="18"/>
      <name val="Arial Tur"/>
      <family val="0"/>
    </font>
    <font>
      <b/>
      <i/>
      <sz val="12"/>
      <name val="Arial Tur"/>
      <family val="0"/>
    </font>
    <font>
      <b/>
      <sz val="8"/>
      <name val="Verdana"/>
      <family val="2"/>
    </font>
    <font>
      <b/>
      <sz val="13"/>
      <name val="Arial Tur"/>
      <family val="0"/>
    </font>
    <font>
      <b/>
      <sz val="9"/>
      <name val="Arial Tur"/>
      <family val="0"/>
    </font>
    <font>
      <b/>
      <sz val="10"/>
      <color indexed="16"/>
      <name val="Arial Tur"/>
      <family val="0"/>
    </font>
    <font>
      <b/>
      <i/>
      <sz val="10"/>
      <name val="Arial Tur"/>
      <family val="0"/>
    </font>
    <font>
      <b/>
      <sz val="8"/>
      <name val="Arial Tur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4"/>
      <color indexed="18"/>
      <name val="Verdana"/>
      <family val="2"/>
    </font>
    <font>
      <b/>
      <sz val="10"/>
      <name val="Verdana"/>
      <family val="2"/>
    </font>
    <font>
      <b/>
      <sz val="9"/>
      <color indexed="8"/>
      <name val="Arial"/>
      <family val="2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 applyProtection="1">
      <alignment shrinkToFit="1"/>
      <protection hidden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5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" fillId="33" borderId="14" xfId="0" applyFont="1" applyFill="1" applyBorder="1" applyAlignment="1">
      <alignment horizontal="left"/>
    </xf>
    <xf numFmtId="0" fontId="21" fillId="33" borderId="14" xfId="0" applyFont="1" applyFill="1" applyBorder="1" applyAlignment="1" applyProtection="1">
      <alignment horizontal="left" shrinkToFit="1"/>
      <protection hidden="1"/>
    </xf>
    <xf numFmtId="0" fontId="21" fillId="33" borderId="14" xfId="0" applyFont="1" applyFill="1" applyBorder="1" applyAlignment="1" applyProtection="1">
      <alignment shrinkToFit="1"/>
      <protection hidden="1"/>
    </xf>
    <xf numFmtId="0" fontId="21" fillId="34" borderId="14" xfId="0" applyFont="1" applyFill="1" applyBorder="1" applyAlignment="1" applyProtection="1">
      <alignment horizontal="left" shrinkToFit="1"/>
      <protection hidden="1"/>
    </xf>
    <xf numFmtId="0" fontId="8" fillId="34" borderId="14" xfId="0" applyFont="1" applyFill="1" applyBorder="1" applyAlignment="1">
      <alignment horizontal="left"/>
    </xf>
    <xf numFmtId="0" fontId="21" fillId="34" borderId="14" xfId="0" applyFont="1" applyFill="1" applyBorder="1" applyAlignment="1" applyProtection="1">
      <alignment shrinkToFit="1"/>
      <protection hidden="1"/>
    </xf>
    <xf numFmtId="0" fontId="0" fillId="35" borderId="26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4" xfId="0" applyFill="1" applyBorder="1" applyAlignment="1" applyProtection="1">
      <alignment horizontal="center"/>
      <protection hidden="1"/>
    </xf>
    <xf numFmtId="0" fontId="21" fillId="36" borderId="14" xfId="0" applyFont="1" applyFill="1" applyBorder="1" applyAlignment="1" applyProtection="1">
      <alignment shrinkToFit="1"/>
      <protection hidden="1"/>
    </xf>
    <xf numFmtId="0" fontId="21" fillId="36" borderId="14" xfId="0" applyFont="1" applyFill="1" applyBorder="1" applyAlignment="1" applyProtection="1">
      <alignment horizontal="left" shrinkToFit="1"/>
      <protection hidden="1"/>
    </xf>
    <xf numFmtId="0" fontId="8" fillId="36" borderId="14" xfId="0" applyFont="1" applyFill="1" applyBorder="1" applyAlignment="1">
      <alignment horizontal="left"/>
    </xf>
    <xf numFmtId="0" fontId="21" fillId="37" borderId="14" xfId="0" applyFont="1" applyFill="1" applyBorder="1" applyAlignment="1" applyProtection="1">
      <alignment shrinkToFit="1"/>
      <protection hidden="1"/>
    </xf>
    <xf numFmtId="0" fontId="8" fillId="37" borderId="14" xfId="0" applyFont="1" applyFill="1" applyBorder="1" applyAlignment="1">
      <alignment horizontal="left"/>
    </xf>
    <xf numFmtId="0" fontId="21" fillId="37" borderId="14" xfId="0" applyFont="1" applyFill="1" applyBorder="1" applyAlignment="1" applyProtection="1">
      <alignment horizontal="left" shrinkToFit="1"/>
      <protection hidden="1"/>
    </xf>
    <xf numFmtId="0" fontId="8" fillId="0" borderId="14" xfId="0" applyFont="1" applyBorder="1" applyAlignment="1">
      <alignment shrinkToFit="1"/>
    </xf>
    <xf numFmtId="0" fontId="3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/>
    </xf>
    <xf numFmtId="0" fontId="3" fillId="35" borderId="15" xfId="0" applyFont="1" applyFill="1" applyBorder="1" applyAlignment="1">
      <alignment wrapText="1"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3" fillId="35" borderId="16" xfId="0" applyFont="1" applyFill="1" applyBorder="1" applyAlignment="1">
      <alignment wrapText="1"/>
    </xf>
    <xf numFmtId="0" fontId="2" fillId="35" borderId="13" xfId="0" applyFont="1" applyFill="1" applyBorder="1" applyAlignment="1">
      <alignment wrapText="1"/>
    </xf>
    <xf numFmtId="0" fontId="2" fillId="35" borderId="17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4" xfId="0" applyFont="1" applyFill="1" applyBorder="1" applyAlignment="1">
      <alignment horizontal="left"/>
    </xf>
    <xf numFmtId="0" fontId="21" fillId="0" borderId="14" xfId="0" applyFont="1" applyFill="1" applyBorder="1" applyAlignment="1" applyProtection="1">
      <alignment horizontal="left" shrinkToFit="1"/>
      <protection hidden="1"/>
    </xf>
    <xf numFmtId="0" fontId="21" fillId="0" borderId="14" xfId="0" applyFont="1" applyFill="1" applyBorder="1" applyAlignment="1" applyProtection="1">
      <alignment shrinkToFit="1"/>
      <protection hidden="1"/>
    </xf>
    <xf numFmtId="0" fontId="8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left" shrinkToFit="1"/>
    </xf>
    <xf numFmtId="0" fontId="9" fillId="0" borderId="14" xfId="0" applyFont="1" applyFill="1" applyBorder="1" applyAlignment="1">
      <alignment shrinkToFit="1"/>
    </xf>
    <xf numFmtId="0" fontId="0" fillId="0" borderId="0" xfId="0" applyAlignment="1">
      <alignment horizontal="right" wrapText="1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left"/>
    </xf>
    <xf numFmtId="0" fontId="21" fillId="33" borderId="26" xfId="0" applyFont="1" applyFill="1" applyBorder="1" applyAlignment="1" applyProtection="1">
      <alignment horizontal="left" shrinkToFit="1"/>
      <protection hidden="1"/>
    </xf>
    <xf numFmtId="0" fontId="21" fillId="33" borderId="26" xfId="0" applyFont="1" applyFill="1" applyBorder="1" applyAlignment="1" applyProtection="1">
      <alignment shrinkToFit="1"/>
      <protection hidden="1"/>
    </xf>
    <xf numFmtId="0" fontId="21" fillId="34" borderId="26" xfId="0" applyFont="1" applyFill="1" applyBorder="1" applyAlignment="1" applyProtection="1">
      <alignment horizontal="left" shrinkToFit="1"/>
      <protection hidden="1"/>
    </xf>
    <xf numFmtId="0" fontId="8" fillId="34" borderId="26" xfId="0" applyFont="1" applyFill="1" applyBorder="1" applyAlignment="1">
      <alignment horizontal="left"/>
    </xf>
    <xf numFmtId="0" fontId="21" fillId="34" borderId="26" xfId="0" applyFont="1" applyFill="1" applyBorder="1" applyAlignment="1" applyProtection="1">
      <alignment shrinkToFit="1"/>
      <protection hidden="1"/>
    </xf>
    <xf numFmtId="0" fontId="21" fillId="36" borderId="26" xfId="0" applyFont="1" applyFill="1" applyBorder="1" applyAlignment="1" applyProtection="1">
      <alignment shrinkToFit="1"/>
      <protection hidden="1"/>
    </xf>
    <xf numFmtId="0" fontId="21" fillId="36" borderId="26" xfId="0" applyFont="1" applyFill="1" applyBorder="1" applyAlignment="1" applyProtection="1">
      <alignment horizontal="left" shrinkToFit="1"/>
      <protection hidden="1"/>
    </xf>
    <xf numFmtId="0" fontId="8" fillId="36" borderId="26" xfId="0" applyFont="1" applyFill="1" applyBorder="1" applyAlignment="1">
      <alignment horizontal="left"/>
    </xf>
    <xf numFmtId="0" fontId="21" fillId="37" borderId="26" xfId="0" applyFont="1" applyFill="1" applyBorder="1" applyAlignment="1" applyProtection="1">
      <alignment shrinkToFit="1"/>
      <protection hidden="1"/>
    </xf>
    <xf numFmtId="0" fontId="12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35" borderId="14" xfId="0" applyFont="1" applyFill="1" applyBorder="1" applyAlignment="1">
      <alignment/>
    </xf>
    <xf numFmtId="0" fontId="11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shrinkToFit="1"/>
    </xf>
    <xf numFmtId="0" fontId="11" fillId="0" borderId="0" xfId="0" applyFont="1" applyBorder="1" applyAlignment="1">
      <alignment horizontal="center"/>
    </xf>
    <xf numFmtId="0" fontId="9" fillId="35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shrinkToFit="1"/>
    </xf>
    <xf numFmtId="0" fontId="23" fillId="0" borderId="27" xfId="0" applyFont="1" applyBorder="1" applyAlignment="1">
      <alignment horizontal="center" wrapText="1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 wrapText="1"/>
    </xf>
    <xf numFmtId="0" fontId="23" fillId="0" borderId="2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35" borderId="12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0" fontId="2" fillId="38" borderId="27" xfId="0" applyFont="1" applyFill="1" applyBorder="1" applyAlignment="1">
      <alignment horizontal="center" wrapText="1"/>
    </xf>
    <xf numFmtId="0" fontId="2" fillId="38" borderId="2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textRotation="90"/>
    </xf>
    <xf numFmtId="0" fontId="17" fillId="0" borderId="35" xfId="0" applyFont="1" applyFill="1" applyBorder="1" applyAlignment="1">
      <alignment horizontal="center" textRotation="90"/>
    </xf>
    <xf numFmtId="0" fontId="17" fillId="0" borderId="36" xfId="0" applyFont="1" applyFill="1" applyBorder="1" applyAlignment="1">
      <alignment horizontal="center" textRotation="90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36" xfId="0" applyFont="1" applyFill="1" applyBorder="1" applyAlignment="1">
      <alignment horizontal="center" vertical="center" textRotation="90"/>
    </xf>
    <xf numFmtId="0" fontId="17" fillId="0" borderId="37" xfId="0" applyFont="1" applyFill="1" applyBorder="1" applyAlignment="1">
      <alignment horizontal="center" textRotation="90"/>
    </xf>
    <xf numFmtId="0" fontId="17" fillId="0" borderId="38" xfId="0" applyFont="1" applyFill="1" applyBorder="1" applyAlignment="1">
      <alignment horizontal="center" textRotation="90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textRotation="90" wrapText="1"/>
    </xf>
    <xf numFmtId="0" fontId="17" fillId="0" borderId="36" xfId="0" applyFont="1" applyFill="1" applyBorder="1" applyAlignment="1">
      <alignment horizontal="center" textRotation="90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695325</xdr:colOff>
      <xdr:row>3</xdr:row>
      <xdr:rowOff>190500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3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3</xdr:row>
      <xdr:rowOff>228600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4">
      <selection activeCell="I26" sqref="I26"/>
    </sheetView>
  </sheetViews>
  <sheetFormatPr defaultColWidth="9.00390625" defaultRowHeight="12.75"/>
  <cols>
    <col min="1" max="1" width="6.125" style="0" customWidth="1"/>
    <col min="2" max="2" width="30.875" style="0" customWidth="1"/>
    <col min="3" max="3" width="8.25390625" style="0" customWidth="1"/>
    <col min="4" max="4" width="8.625" style="0" customWidth="1"/>
    <col min="8" max="8" width="6.25390625" style="0" customWidth="1"/>
    <col min="9" max="9" width="25.625" style="0" customWidth="1"/>
  </cols>
  <sheetData>
    <row r="1" spans="1:6" ht="39.75" customHeight="1">
      <c r="A1" s="111" t="s">
        <v>83</v>
      </c>
      <c r="B1" s="112"/>
      <c r="C1" s="112"/>
      <c r="D1" s="112"/>
      <c r="E1" s="112"/>
      <c r="F1" s="112"/>
    </row>
    <row r="2" spans="1:13" ht="48.75">
      <c r="A2" s="97" t="s">
        <v>9</v>
      </c>
      <c r="B2" s="98" t="s">
        <v>8</v>
      </c>
      <c r="C2" s="99" t="s">
        <v>7</v>
      </c>
      <c r="D2" s="99" t="s">
        <v>6</v>
      </c>
      <c r="E2" s="99" t="s">
        <v>5</v>
      </c>
      <c r="F2" s="99" t="s">
        <v>10</v>
      </c>
      <c r="H2" s="100"/>
      <c r="I2" s="101"/>
      <c r="J2" s="102"/>
      <c r="K2" s="102"/>
      <c r="L2" s="102"/>
      <c r="M2" s="102"/>
    </row>
    <row r="3" spans="1:13" ht="15.75">
      <c r="A3" s="43">
        <v>1</v>
      </c>
      <c r="B3" s="103" t="s">
        <v>65</v>
      </c>
      <c r="C3" s="104">
        <v>15</v>
      </c>
      <c r="D3" s="104">
        <v>15</v>
      </c>
      <c r="E3" s="104">
        <v>15</v>
      </c>
      <c r="F3" s="104">
        <v>45</v>
      </c>
      <c r="H3" s="105"/>
      <c r="I3" s="106"/>
      <c r="J3" s="107"/>
      <c r="K3" s="107"/>
      <c r="L3" s="107"/>
      <c r="M3" s="107"/>
    </row>
    <row r="4" spans="1:13" ht="15.75">
      <c r="A4" s="43">
        <v>2</v>
      </c>
      <c r="B4" s="103" t="s">
        <v>61</v>
      </c>
      <c r="C4" s="104">
        <v>15</v>
      </c>
      <c r="D4" s="104">
        <v>13</v>
      </c>
      <c r="E4" s="104">
        <v>13</v>
      </c>
      <c r="F4" s="104">
        <v>41</v>
      </c>
      <c r="H4" s="105"/>
      <c r="I4" s="106"/>
      <c r="J4" s="107"/>
      <c r="K4" s="107"/>
      <c r="L4" s="107"/>
      <c r="M4" s="107"/>
    </row>
    <row r="5" spans="1:13" ht="15.75">
      <c r="A5" s="43">
        <v>3</v>
      </c>
      <c r="B5" s="108" t="s">
        <v>56</v>
      </c>
      <c r="C5" s="104">
        <v>10</v>
      </c>
      <c r="D5" s="104">
        <v>12</v>
      </c>
      <c r="E5" s="104">
        <v>14</v>
      </c>
      <c r="F5" s="104">
        <v>36</v>
      </c>
      <c r="H5" s="105"/>
      <c r="I5" s="106"/>
      <c r="J5" s="107"/>
      <c r="K5" s="107"/>
      <c r="L5" s="107"/>
      <c r="M5" s="107"/>
    </row>
    <row r="6" spans="1:13" ht="15.75">
      <c r="A6" s="43">
        <v>4</v>
      </c>
      <c r="B6" s="103" t="s">
        <v>73</v>
      </c>
      <c r="C6" s="104">
        <v>10</v>
      </c>
      <c r="D6" s="104">
        <v>14</v>
      </c>
      <c r="E6" s="104">
        <v>9</v>
      </c>
      <c r="F6" s="104">
        <v>33</v>
      </c>
      <c r="H6" s="105"/>
      <c r="I6" s="106"/>
      <c r="J6" s="107"/>
      <c r="K6" s="107"/>
      <c r="L6" s="107"/>
      <c r="M6" s="107"/>
    </row>
    <row r="7" spans="1:13" ht="15.75">
      <c r="A7" s="43">
        <v>5</v>
      </c>
      <c r="B7" s="103" t="s">
        <v>77</v>
      </c>
      <c r="C7" s="104">
        <v>15</v>
      </c>
      <c r="D7" s="104">
        <v>10</v>
      </c>
      <c r="E7" s="104">
        <v>6</v>
      </c>
      <c r="F7" s="104">
        <v>31</v>
      </c>
      <c r="H7" s="105"/>
      <c r="I7" s="106"/>
      <c r="J7" s="107"/>
      <c r="K7" s="107"/>
      <c r="L7" s="107"/>
      <c r="M7" s="107"/>
    </row>
    <row r="8" spans="1:13" ht="15.75">
      <c r="A8" s="6">
        <v>6</v>
      </c>
      <c r="B8" s="65" t="s">
        <v>69</v>
      </c>
      <c r="C8" s="18">
        <v>10</v>
      </c>
      <c r="D8" s="18">
        <v>9</v>
      </c>
      <c r="E8" s="18">
        <v>12</v>
      </c>
      <c r="F8" s="18">
        <v>31</v>
      </c>
      <c r="H8" s="105"/>
      <c r="I8" s="106"/>
      <c r="J8" s="107"/>
      <c r="K8" s="107"/>
      <c r="L8" s="107"/>
      <c r="M8" s="107"/>
    </row>
    <row r="9" spans="1:13" ht="15.75">
      <c r="A9" s="7">
        <v>7</v>
      </c>
      <c r="B9" s="66" t="s">
        <v>51</v>
      </c>
      <c r="C9" s="109">
        <v>15</v>
      </c>
      <c r="D9" s="109">
        <v>8</v>
      </c>
      <c r="E9" s="109">
        <v>8</v>
      </c>
      <c r="F9" s="109">
        <v>31</v>
      </c>
      <c r="H9" s="105"/>
      <c r="I9" s="106"/>
      <c r="J9" s="107"/>
      <c r="K9" s="107"/>
      <c r="L9" s="107"/>
      <c r="M9" s="107"/>
    </row>
    <row r="10" spans="1:13" ht="15.75">
      <c r="A10" s="6">
        <v>8</v>
      </c>
      <c r="B10" s="66" t="s">
        <v>55</v>
      </c>
      <c r="C10" s="18">
        <v>10</v>
      </c>
      <c r="D10" s="18">
        <v>6</v>
      </c>
      <c r="E10" s="18">
        <v>7</v>
      </c>
      <c r="F10" s="18">
        <v>23</v>
      </c>
      <c r="H10" s="105"/>
      <c r="I10" s="106"/>
      <c r="J10" s="107"/>
      <c r="K10" s="107"/>
      <c r="L10" s="107"/>
      <c r="M10" s="107"/>
    </row>
    <row r="11" spans="1:13" ht="15.75">
      <c r="A11" s="6">
        <v>9</v>
      </c>
      <c r="B11" s="65" t="s">
        <v>64</v>
      </c>
      <c r="C11" s="18">
        <v>0</v>
      </c>
      <c r="D11" s="18">
        <v>11</v>
      </c>
      <c r="E11" s="18">
        <v>11</v>
      </c>
      <c r="F11" s="18">
        <v>22</v>
      </c>
      <c r="H11" s="105"/>
      <c r="I11" s="106"/>
      <c r="J11" s="107"/>
      <c r="K11" s="107"/>
      <c r="L11" s="107"/>
      <c r="M11" s="107"/>
    </row>
    <row r="12" spans="1:13" ht="15.75">
      <c r="A12" s="6">
        <v>10</v>
      </c>
      <c r="B12" s="65" t="s">
        <v>75</v>
      </c>
      <c r="C12" s="18">
        <v>5</v>
      </c>
      <c r="D12" s="18">
        <v>4</v>
      </c>
      <c r="E12" s="18">
        <v>10</v>
      </c>
      <c r="F12" s="18">
        <v>19</v>
      </c>
      <c r="H12" s="105"/>
      <c r="I12" s="106"/>
      <c r="J12" s="107"/>
      <c r="K12" s="107"/>
      <c r="L12" s="107"/>
      <c r="M12" s="107"/>
    </row>
    <row r="13" spans="1:13" ht="15.75">
      <c r="A13" s="6">
        <v>11</v>
      </c>
      <c r="B13" s="65" t="s">
        <v>72</v>
      </c>
      <c r="C13" s="18">
        <v>5</v>
      </c>
      <c r="D13" s="18">
        <v>7</v>
      </c>
      <c r="E13" s="18">
        <v>5</v>
      </c>
      <c r="F13" s="18">
        <v>17</v>
      </c>
      <c r="H13" s="105"/>
      <c r="I13" s="106"/>
      <c r="J13" s="107"/>
      <c r="K13" s="107"/>
      <c r="L13" s="107"/>
      <c r="M13" s="107"/>
    </row>
    <row r="14" spans="1:13" ht="15.75">
      <c r="A14" s="6">
        <v>12</v>
      </c>
      <c r="B14" s="65" t="s">
        <v>74</v>
      </c>
      <c r="C14" s="18">
        <v>5</v>
      </c>
      <c r="D14" s="18">
        <v>5</v>
      </c>
      <c r="E14" s="18">
        <v>3</v>
      </c>
      <c r="F14" s="18">
        <v>13</v>
      </c>
      <c r="H14" s="105"/>
      <c r="I14" s="106"/>
      <c r="J14" s="107"/>
      <c r="K14" s="107"/>
      <c r="L14" s="107"/>
      <c r="M14" s="107"/>
    </row>
    <row r="15" spans="1:13" ht="15.75">
      <c r="A15" s="6">
        <v>13</v>
      </c>
      <c r="B15" s="65" t="s">
        <v>71</v>
      </c>
      <c r="C15" s="18">
        <v>0</v>
      </c>
      <c r="D15" s="18">
        <v>3</v>
      </c>
      <c r="E15" s="18">
        <v>4</v>
      </c>
      <c r="F15" s="18">
        <v>7</v>
      </c>
      <c r="H15" s="105"/>
      <c r="I15" s="106"/>
      <c r="J15" s="107"/>
      <c r="K15" s="107"/>
      <c r="L15" s="107"/>
      <c r="M15" s="107"/>
    </row>
    <row r="16" spans="1:13" ht="15.75">
      <c r="A16" s="6">
        <v>14</v>
      </c>
      <c r="B16" s="66" t="s">
        <v>58</v>
      </c>
      <c r="C16" s="18">
        <v>0</v>
      </c>
      <c r="D16" s="18">
        <v>0</v>
      </c>
      <c r="E16" s="18">
        <v>0</v>
      </c>
      <c r="F16" s="18">
        <v>0</v>
      </c>
      <c r="H16" s="105"/>
      <c r="I16" s="106"/>
      <c r="J16" s="107"/>
      <c r="K16" s="107"/>
      <c r="L16" s="107"/>
      <c r="M16" s="107"/>
    </row>
    <row r="17" spans="1:13" ht="15.75">
      <c r="A17" s="6">
        <v>15</v>
      </c>
      <c r="B17" s="65" t="s">
        <v>76</v>
      </c>
      <c r="C17" s="18">
        <v>0</v>
      </c>
      <c r="D17" s="18">
        <v>0</v>
      </c>
      <c r="E17" s="18">
        <v>0</v>
      </c>
      <c r="F17" s="18">
        <v>0</v>
      </c>
      <c r="H17" s="105"/>
      <c r="I17" s="106"/>
      <c r="J17" s="107"/>
      <c r="K17" s="107"/>
      <c r="L17" s="107"/>
      <c r="M17" s="107"/>
    </row>
    <row r="18" spans="1:13" ht="15.75">
      <c r="A18" s="6">
        <v>16</v>
      </c>
      <c r="B18" s="66" t="s">
        <v>57</v>
      </c>
      <c r="C18" s="18">
        <v>0</v>
      </c>
      <c r="D18" s="18">
        <v>0</v>
      </c>
      <c r="E18" s="18">
        <v>0</v>
      </c>
      <c r="F18" s="18">
        <v>0</v>
      </c>
      <c r="H18" s="105"/>
      <c r="I18" s="106"/>
      <c r="J18" s="107"/>
      <c r="K18" s="107"/>
      <c r="L18" s="107"/>
      <c r="M18" s="107"/>
    </row>
    <row r="19" spans="1:6" ht="12.75">
      <c r="A19" s="113" t="s">
        <v>84</v>
      </c>
      <c r="B19" s="114"/>
      <c r="C19" s="114"/>
      <c r="D19" s="114"/>
      <c r="E19" s="114"/>
      <c r="F19" s="114"/>
    </row>
    <row r="20" spans="1:6" ht="12.75">
      <c r="A20" s="115"/>
      <c r="B20" s="115"/>
      <c r="C20" s="115"/>
      <c r="D20" s="115"/>
      <c r="E20" s="115"/>
      <c r="F20" s="115"/>
    </row>
    <row r="21" spans="1:6" ht="23.25" customHeight="1">
      <c r="A21" s="112"/>
      <c r="B21" s="112"/>
      <c r="C21" s="112"/>
      <c r="D21" s="112"/>
      <c r="E21" s="112"/>
      <c r="F21" s="112"/>
    </row>
    <row r="22" spans="1:6" ht="48.75">
      <c r="A22" s="97" t="s">
        <v>9</v>
      </c>
      <c r="B22" s="98" t="s">
        <v>8</v>
      </c>
      <c r="C22" s="99" t="s">
        <v>7</v>
      </c>
      <c r="D22" s="99" t="s">
        <v>6</v>
      </c>
      <c r="E22" s="99" t="s">
        <v>5</v>
      </c>
      <c r="F22" s="99" t="s">
        <v>10</v>
      </c>
    </row>
    <row r="23" spans="1:6" ht="15.75" customHeight="1">
      <c r="A23" s="43">
        <v>1</v>
      </c>
      <c r="B23" s="110" t="s">
        <v>67</v>
      </c>
      <c r="C23" s="104">
        <v>15</v>
      </c>
      <c r="D23" s="104">
        <v>10</v>
      </c>
      <c r="E23" s="104">
        <v>14</v>
      </c>
      <c r="F23" s="104">
        <v>39</v>
      </c>
    </row>
    <row r="24" spans="1:6" ht="15.75" customHeight="1">
      <c r="A24" s="43">
        <v>2</v>
      </c>
      <c r="B24" s="110" t="s">
        <v>61</v>
      </c>
      <c r="C24" s="104">
        <v>15</v>
      </c>
      <c r="D24" s="104">
        <v>9</v>
      </c>
      <c r="E24" s="104">
        <v>11</v>
      </c>
      <c r="F24" s="104">
        <v>35</v>
      </c>
    </row>
    <row r="25" spans="1:6" ht="15.75" customHeight="1">
      <c r="A25" s="43">
        <v>3</v>
      </c>
      <c r="B25" s="110" t="s">
        <v>65</v>
      </c>
      <c r="C25" s="104">
        <v>10</v>
      </c>
      <c r="D25" s="104">
        <v>15</v>
      </c>
      <c r="E25" s="104">
        <v>7</v>
      </c>
      <c r="F25" s="104">
        <v>32</v>
      </c>
    </row>
    <row r="26" spans="1:6" ht="15.75" customHeight="1">
      <c r="A26" s="43">
        <v>4</v>
      </c>
      <c r="B26" s="110" t="s">
        <v>63</v>
      </c>
      <c r="C26" s="104">
        <v>10</v>
      </c>
      <c r="D26" s="104">
        <v>12</v>
      </c>
      <c r="E26" s="104">
        <v>10</v>
      </c>
      <c r="F26" s="104">
        <v>32</v>
      </c>
    </row>
    <row r="27" spans="1:6" ht="15.75" customHeight="1">
      <c r="A27" s="43">
        <v>5</v>
      </c>
      <c r="B27" s="110" t="s">
        <v>69</v>
      </c>
      <c r="C27" s="104">
        <v>10</v>
      </c>
      <c r="D27" s="104">
        <v>7</v>
      </c>
      <c r="E27" s="104">
        <v>13</v>
      </c>
      <c r="F27" s="104">
        <v>30</v>
      </c>
    </row>
    <row r="28" spans="1:6" ht="15.75" customHeight="1">
      <c r="A28" s="6">
        <v>6</v>
      </c>
      <c r="B28" s="51" t="s">
        <v>66</v>
      </c>
      <c r="C28" s="18">
        <v>10</v>
      </c>
      <c r="D28" s="18">
        <v>13</v>
      </c>
      <c r="E28" s="18">
        <v>4</v>
      </c>
      <c r="F28" s="18">
        <v>27</v>
      </c>
    </row>
    <row r="29" spans="1:6" ht="15.75" customHeight="1">
      <c r="A29" s="6">
        <v>7</v>
      </c>
      <c r="B29" s="51" t="s">
        <v>62</v>
      </c>
      <c r="C29" s="18">
        <v>5</v>
      </c>
      <c r="D29" s="18">
        <v>11</v>
      </c>
      <c r="E29" s="18">
        <v>8</v>
      </c>
      <c r="F29" s="18">
        <v>24</v>
      </c>
    </row>
    <row r="30" spans="1:6" ht="15.75" customHeight="1">
      <c r="A30" s="6">
        <v>8</v>
      </c>
      <c r="B30" s="51" t="s">
        <v>54</v>
      </c>
      <c r="C30" s="18">
        <v>15</v>
      </c>
      <c r="D30" s="18">
        <v>3</v>
      </c>
      <c r="E30" s="18">
        <v>5</v>
      </c>
      <c r="F30" s="18">
        <v>23</v>
      </c>
    </row>
    <row r="31" spans="1:6" ht="15.75" customHeight="1">
      <c r="A31" s="6">
        <v>9</v>
      </c>
      <c r="B31" s="51" t="s">
        <v>60</v>
      </c>
      <c r="C31" s="18">
        <v>5</v>
      </c>
      <c r="D31" s="18">
        <v>14</v>
      </c>
      <c r="E31" s="18">
        <v>1</v>
      </c>
      <c r="F31" s="18">
        <v>20</v>
      </c>
    </row>
    <row r="32" spans="1:6" ht="15.75" customHeight="1">
      <c r="A32" s="6">
        <v>10</v>
      </c>
      <c r="B32" s="51" t="s">
        <v>70</v>
      </c>
      <c r="C32" s="18">
        <v>10</v>
      </c>
      <c r="D32" s="18">
        <v>6</v>
      </c>
      <c r="E32" s="18">
        <v>3</v>
      </c>
      <c r="F32" s="18">
        <v>19</v>
      </c>
    </row>
    <row r="33" spans="1:6" ht="15.75" customHeight="1">
      <c r="A33" s="6">
        <v>11</v>
      </c>
      <c r="B33" s="51" t="s">
        <v>53</v>
      </c>
      <c r="C33" s="18">
        <v>5</v>
      </c>
      <c r="D33" s="18">
        <v>7</v>
      </c>
      <c r="E33" s="18">
        <v>6</v>
      </c>
      <c r="F33" s="18">
        <v>18</v>
      </c>
    </row>
    <row r="34" spans="1:6" ht="15.75" customHeight="1">
      <c r="A34" s="6">
        <v>12</v>
      </c>
      <c r="B34" s="51" t="s">
        <v>52</v>
      </c>
      <c r="C34" s="18">
        <v>0</v>
      </c>
      <c r="D34" s="18">
        <v>2</v>
      </c>
      <c r="E34" s="18">
        <v>15</v>
      </c>
      <c r="F34" s="18">
        <v>17</v>
      </c>
    </row>
    <row r="35" spans="1:6" ht="15.75" customHeight="1">
      <c r="A35" s="6">
        <v>13</v>
      </c>
      <c r="B35" s="51" t="s">
        <v>59</v>
      </c>
      <c r="C35" s="18">
        <v>10</v>
      </c>
      <c r="D35" s="18">
        <v>5</v>
      </c>
      <c r="E35" s="18">
        <v>2</v>
      </c>
      <c r="F35" s="18">
        <v>17</v>
      </c>
    </row>
    <row r="36" spans="1:6" ht="15.75" customHeight="1">
      <c r="A36" s="6">
        <v>14</v>
      </c>
      <c r="B36" s="51" t="s">
        <v>68</v>
      </c>
      <c r="C36" s="18">
        <v>0</v>
      </c>
      <c r="D36" s="18">
        <v>8</v>
      </c>
      <c r="E36" s="18">
        <v>9</v>
      </c>
      <c r="F36" s="18">
        <v>17</v>
      </c>
    </row>
    <row r="37" spans="1:6" ht="15.75" customHeight="1">
      <c r="A37" s="6">
        <v>15</v>
      </c>
      <c r="B37" s="51" t="s">
        <v>64</v>
      </c>
      <c r="C37" s="18">
        <v>0</v>
      </c>
      <c r="D37" s="18">
        <v>4</v>
      </c>
      <c r="E37" s="18">
        <v>12</v>
      </c>
      <c r="F37" s="18">
        <v>16</v>
      </c>
    </row>
    <row r="38" spans="1:6" ht="15.75" customHeight="1">
      <c r="A38" s="6">
        <v>16</v>
      </c>
      <c r="B38" s="51" t="s">
        <v>51</v>
      </c>
      <c r="C38" s="18">
        <v>0</v>
      </c>
      <c r="D38" s="18">
        <v>0</v>
      </c>
      <c r="E38" s="18">
        <v>0</v>
      </c>
      <c r="F38" s="18">
        <v>0</v>
      </c>
    </row>
  </sheetData>
  <sheetProtection/>
  <mergeCells count="2">
    <mergeCell ref="A1:F1"/>
    <mergeCell ref="A19:F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40"/>
  <sheetViews>
    <sheetView zoomScalePageLayoutView="0" workbookViewId="0" topLeftCell="A1">
      <selection activeCell="V15" sqref="V15"/>
    </sheetView>
  </sheetViews>
  <sheetFormatPr defaultColWidth="2.75390625" defaultRowHeight="19.5" customHeight="1"/>
  <cols>
    <col min="1" max="1" width="5.75390625" style="0" customWidth="1"/>
    <col min="2" max="2" width="30.75390625" style="0" customWidth="1"/>
    <col min="3" max="6" width="5.75390625" style="0" customWidth="1"/>
    <col min="7" max="7" width="30.75390625" style="0" customWidth="1"/>
    <col min="8" max="8" width="2.75390625" style="0" hidden="1" customWidth="1"/>
    <col min="9" max="9" width="31.125" style="0" hidden="1" customWidth="1"/>
    <col min="10" max="10" width="7.875" style="0" hidden="1" customWidth="1"/>
    <col min="11" max="18" width="2.75390625" style="0" hidden="1" customWidth="1"/>
  </cols>
  <sheetData>
    <row r="1" spans="1:7" ht="19.5" customHeight="1">
      <c r="A1" s="1"/>
      <c r="B1" s="52"/>
      <c r="C1" s="53"/>
      <c r="D1" s="54" t="s">
        <v>12</v>
      </c>
      <c r="E1" s="53"/>
      <c r="F1" s="53"/>
      <c r="G1" s="55"/>
    </row>
    <row r="2" spans="1:10" ht="19.5" customHeight="1">
      <c r="A2" s="4"/>
      <c r="B2" s="56" t="s">
        <v>11</v>
      </c>
      <c r="C2" s="57"/>
      <c r="D2" s="58"/>
      <c r="E2" s="57"/>
      <c r="F2" s="57"/>
      <c r="G2" s="59"/>
      <c r="I2" s="20" t="s">
        <v>17</v>
      </c>
      <c r="J2" s="67" t="s">
        <v>28</v>
      </c>
    </row>
    <row r="3" spans="1:10" ht="19.5" customHeight="1">
      <c r="A3" s="4"/>
      <c r="B3" s="116" t="s">
        <v>46</v>
      </c>
      <c r="C3" s="117"/>
      <c r="D3" s="117"/>
      <c r="E3" s="117"/>
      <c r="F3" s="117"/>
      <c r="G3" s="118"/>
      <c r="H3" s="35">
        <v>1</v>
      </c>
      <c r="I3" s="68" t="s">
        <v>51</v>
      </c>
      <c r="J3" s="71">
        <f>SUM(D7,D9,D11)</f>
        <v>0</v>
      </c>
    </row>
    <row r="4" spans="1:10" ht="19.5" customHeight="1" thickBot="1">
      <c r="A4" s="5" t="s">
        <v>4</v>
      </c>
      <c r="B4" s="60"/>
      <c r="C4" s="61"/>
      <c r="D4" s="61"/>
      <c r="E4" s="61"/>
      <c r="F4" s="61"/>
      <c r="G4" s="62"/>
      <c r="H4" s="35">
        <v>2</v>
      </c>
      <c r="I4" s="68" t="s">
        <v>54</v>
      </c>
      <c r="J4" s="71">
        <f>SUM(D8,E10,E11)</f>
        <v>15</v>
      </c>
    </row>
    <row r="5" spans="1:10" ht="19.5" customHeight="1">
      <c r="A5" s="120" t="s">
        <v>80</v>
      </c>
      <c r="B5" s="120"/>
      <c r="C5" s="120"/>
      <c r="D5" s="120"/>
      <c r="E5" s="120"/>
      <c r="F5" s="120"/>
      <c r="G5" s="120"/>
      <c r="H5" s="35">
        <v>3</v>
      </c>
      <c r="I5" s="69" t="s">
        <v>60</v>
      </c>
      <c r="J5" s="71">
        <f>SUM(E8,E9,D12)</f>
        <v>5</v>
      </c>
    </row>
    <row r="6" spans="1:10" ht="19.5" customHeight="1">
      <c r="A6" s="42" t="s">
        <v>0</v>
      </c>
      <c r="B6" s="43" t="s">
        <v>1</v>
      </c>
      <c r="C6" s="43" t="s">
        <v>2</v>
      </c>
      <c r="D6" s="44" t="s">
        <v>3</v>
      </c>
      <c r="E6" s="44" t="s">
        <v>3</v>
      </c>
      <c r="F6" s="43" t="s">
        <v>2</v>
      </c>
      <c r="G6" s="43" t="s">
        <v>13</v>
      </c>
      <c r="H6" s="35">
        <v>4</v>
      </c>
      <c r="I6" s="70" t="s">
        <v>66</v>
      </c>
      <c r="J6" s="71">
        <f>SUM(E7,D10,E12)</f>
        <v>10</v>
      </c>
    </row>
    <row r="7" spans="1:10" ht="19.5" customHeight="1">
      <c r="A7" s="43">
        <v>1</v>
      </c>
      <c r="B7" s="7" t="s">
        <v>51</v>
      </c>
      <c r="C7" s="64">
        <v>0</v>
      </c>
      <c r="D7" s="16">
        <f>IF(C7&gt;D38,5,0)</f>
        <v>0</v>
      </c>
      <c r="E7" s="16">
        <f>IF(F7&gt;D38,5,0)</f>
        <v>5</v>
      </c>
      <c r="F7" s="64">
        <v>12</v>
      </c>
      <c r="G7" s="7" t="s">
        <v>66</v>
      </c>
      <c r="H7" s="35">
        <v>5</v>
      </c>
      <c r="I7" s="69" t="s">
        <v>62</v>
      </c>
      <c r="J7" s="71">
        <f>SUM(D15,D17,D19)</f>
        <v>5</v>
      </c>
    </row>
    <row r="8" spans="1:10" ht="19.5" customHeight="1">
      <c r="A8" s="43">
        <v>2</v>
      </c>
      <c r="B8" s="7" t="s">
        <v>54</v>
      </c>
      <c r="C8" s="64">
        <v>12</v>
      </c>
      <c r="D8" s="16">
        <f>IF(C8&gt;D38,5,0)</f>
        <v>5</v>
      </c>
      <c r="E8" s="16">
        <f>IF(F8&gt;D38,5,0)</f>
        <v>0</v>
      </c>
      <c r="F8" s="64">
        <v>10</v>
      </c>
      <c r="G8" s="7" t="s">
        <v>60</v>
      </c>
      <c r="H8" s="35">
        <v>6</v>
      </c>
      <c r="I8" s="68" t="s">
        <v>59</v>
      </c>
      <c r="J8" s="71">
        <f>SUM(D16,E18,E19)</f>
        <v>10</v>
      </c>
    </row>
    <row r="9" spans="1:10" ht="19.5" customHeight="1">
      <c r="A9" s="43">
        <v>3</v>
      </c>
      <c r="B9" s="7" t="s">
        <v>51</v>
      </c>
      <c r="C9" s="64">
        <v>0</v>
      </c>
      <c r="D9" s="16">
        <f>IF(C9&gt;D38,5,0)</f>
        <v>0</v>
      </c>
      <c r="E9" s="16">
        <f>IF(F9&gt;D38,5,0)</f>
        <v>5</v>
      </c>
      <c r="F9" s="64">
        <v>12</v>
      </c>
      <c r="G9" s="7" t="s">
        <v>60</v>
      </c>
      <c r="H9" s="35">
        <v>7</v>
      </c>
      <c r="I9" s="70" t="s">
        <v>64</v>
      </c>
      <c r="J9" s="71">
        <f>SUM(E16,E17,D20)</f>
        <v>0</v>
      </c>
    </row>
    <row r="10" spans="1:10" ht="19.5" customHeight="1">
      <c r="A10" s="43">
        <v>4</v>
      </c>
      <c r="B10" s="7" t="s">
        <v>66</v>
      </c>
      <c r="C10" s="64">
        <v>7</v>
      </c>
      <c r="D10" s="16">
        <f>IF(C10&gt;D38,5,0)</f>
        <v>0</v>
      </c>
      <c r="E10" s="16">
        <f>IF(F10&gt;D38,5,0)</f>
        <v>5</v>
      </c>
      <c r="F10" s="64">
        <v>12</v>
      </c>
      <c r="G10" s="7" t="s">
        <v>54</v>
      </c>
      <c r="H10" s="35">
        <v>8</v>
      </c>
      <c r="I10" s="69" t="s">
        <v>61</v>
      </c>
      <c r="J10" s="71">
        <f>SUM(E15,D18,E20)</f>
        <v>15</v>
      </c>
    </row>
    <row r="11" spans="1:10" ht="19.5" customHeight="1">
      <c r="A11" s="43">
        <v>5</v>
      </c>
      <c r="B11" s="7" t="s">
        <v>51</v>
      </c>
      <c r="C11" s="64">
        <v>0</v>
      </c>
      <c r="D11" s="16">
        <f>IF(C11&gt;D38,5,0)</f>
        <v>0</v>
      </c>
      <c r="E11" s="16">
        <f>IF(F11&gt;D38,5,0)</f>
        <v>5</v>
      </c>
      <c r="F11" s="64">
        <v>12</v>
      </c>
      <c r="G11" s="7" t="s">
        <v>54</v>
      </c>
      <c r="H11" s="35">
        <v>9</v>
      </c>
      <c r="I11" s="70" t="s">
        <v>68</v>
      </c>
      <c r="J11" s="71">
        <f>SUM(D23,D25,D27)</f>
        <v>0</v>
      </c>
    </row>
    <row r="12" spans="1:10" ht="19.5" customHeight="1">
      <c r="A12" s="43">
        <v>6</v>
      </c>
      <c r="B12" s="7" t="s">
        <v>60</v>
      </c>
      <c r="C12" s="64">
        <v>2</v>
      </c>
      <c r="D12" s="16">
        <f>IF(C12&gt;D38,5,0)</f>
        <v>0</v>
      </c>
      <c r="E12" s="16">
        <f>IF(F12&gt;D38,5,0)</f>
        <v>5</v>
      </c>
      <c r="F12" s="64">
        <v>12</v>
      </c>
      <c r="G12" s="7" t="s">
        <v>66</v>
      </c>
      <c r="H12" s="35">
        <v>10</v>
      </c>
      <c r="I12" s="70" t="s">
        <v>67</v>
      </c>
      <c r="J12" s="71">
        <f>SUM(D24,E26,E27)</f>
        <v>15</v>
      </c>
    </row>
    <row r="13" spans="1:10" ht="19.5" customHeight="1">
      <c r="A13" s="119" t="s">
        <v>79</v>
      </c>
      <c r="B13" s="119"/>
      <c r="C13" s="119"/>
      <c r="D13" s="119"/>
      <c r="E13" s="119"/>
      <c r="F13" s="119"/>
      <c r="G13" s="119"/>
      <c r="H13" s="35">
        <v>11</v>
      </c>
      <c r="I13" s="69" t="s">
        <v>65</v>
      </c>
      <c r="J13" s="71">
        <f>SUM(E24,E25,D28)</f>
        <v>10</v>
      </c>
    </row>
    <row r="14" spans="1:10" ht="19.5" customHeight="1">
      <c r="A14" s="42" t="s">
        <v>0</v>
      </c>
      <c r="B14" s="43" t="s">
        <v>1</v>
      </c>
      <c r="C14" s="43" t="s">
        <v>2</v>
      </c>
      <c r="D14" s="44" t="s">
        <v>3</v>
      </c>
      <c r="E14" s="44" t="s">
        <v>3</v>
      </c>
      <c r="F14" s="43" t="s">
        <v>2</v>
      </c>
      <c r="G14" s="43" t="s">
        <v>13</v>
      </c>
      <c r="H14" s="35">
        <v>12</v>
      </c>
      <c r="I14" s="68" t="s">
        <v>53</v>
      </c>
      <c r="J14" s="71">
        <f>SUM(E23,D26,E28)</f>
        <v>5</v>
      </c>
    </row>
    <row r="15" spans="1:10" ht="19.5" customHeight="1">
      <c r="A15" s="43">
        <v>1</v>
      </c>
      <c r="B15" s="6" t="s">
        <v>62</v>
      </c>
      <c r="C15" s="63">
        <v>3</v>
      </c>
      <c r="D15" s="16">
        <f>IF(C15&gt;D38,5,0)</f>
        <v>0</v>
      </c>
      <c r="E15" s="16">
        <f>IF(F15&gt;D38,5,0)</f>
        <v>5</v>
      </c>
      <c r="F15" s="63">
        <v>12</v>
      </c>
      <c r="G15" s="6" t="s">
        <v>61</v>
      </c>
      <c r="H15" s="35">
        <v>13</v>
      </c>
      <c r="I15" s="70" t="s">
        <v>69</v>
      </c>
      <c r="J15" s="71">
        <f>SUM(D31,D33,D35)</f>
        <v>10</v>
      </c>
    </row>
    <row r="16" spans="1:10" ht="19.5" customHeight="1">
      <c r="A16" s="43">
        <v>2</v>
      </c>
      <c r="B16" s="6" t="s">
        <v>59</v>
      </c>
      <c r="C16" s="63">
        <v>12</v>
      </c>
      <c r="D16" s="16">
        <f>IF(C16&gt;D38,5,0)</f>
        <v>5</v>
      </c>
      <c r="E16" s="16">
        <f>IF(F16&gt;D38,5,0)</f>
        <v>0</v>
      </c>
      <c r="F16" s="63">
        <v>9</v>
      </c>
      <c r="G16" s="6" t="s">
        <v>64</v>
      </c>
      <c r="H16" s="35">
        <v>14</v>
      </c>
      <c r="I16" s="68" t="s">
        <v>52</v>
      </c>
      <c r="J16" s="71">
        <f>SUM(D32,E34,E35)</f>
        <v>0</v>
      </c>
    </row>
    <row r="17" spans="1:10" ht="19.5" customHeight="1">
      <c r="A17" s="43">
        <v>3</v>
      </c>
      <c r="B17" s="6" t="s">
        <v>62</v>
      </c>
      <c r="C17" s="63">
        <v>12</v>
      </c>
      <c r="D17" s="16">
        <f>IF(C17&gt;D38,5,0)</f>
        <v>5</v>
      </c>
      <c r="E17" s="16">
        <f>IF(F17&gt;D38,5,0)</f>
        <v>0</v>
      </c>
      <c r="F17" s="63">
        <v>4</v>
      </c>
      <c r="G17" s="6" t="s">
        <v>64</v>
      </c>
      <c r="H17" s="35">
        <v>15</v>
      </c>
      <c r="I17" s="69" t="s">
        <v>70</v>
      </c>
      <c r="J17" s="71">
        <f>SUM(E32,E33,D36)</f>
        <v>10</v>
      </c>
    </row>
    <row r="18" spans="1:10" ht="19.5" customHeight="1">
      <c r="A18" s="43">
        <v>4</v>
      </c>
      <c r="B18" s="6" t="s">
        <v>61</v>
      </c>
      <c r="C18" s="63">
        <v>12</v>
      </c>
      <c r="D18" s="16">
        <f>IF(C18&gt;D38,5,0)</f>
        <v>5</v>
      </c>
      <c r="E18" s="16">
        <f>IF(F18&gt;D38,5,0)</f>
        <v>0</v>
      </c>
      <c r="F18" s="63">
        <v>10</v>
      </c>
      <c r="G18" s="6" t="s">
        <v>59</v>
      </c>
      <c r="H18" s="35">
        <v>16</v>
      </c>
      <c r="I18" s="70" t="s">
        <v>63</v>
      </c>
      <c r="J18" s="71">
        <f>SUM(E31,D34,E36)</f>
        <v>10</v>
      </c>
    </row>
    <row r="19" spans="1:7" ht="19.5" customHeight="1">
      <c r="A19" s="43">
        <v>5</v>
      </c>
      <c r="B19" s="6" t="s">
        <v>62</v>
      </c>
      <c r="C19" s="63">
        <v>9</v>
      </c>
      <c r="D19" s="16">
        <f>IF(C19&gt;D38,5,0)</f>
        <v>0</v>
      </c>
      <c r="E19" s="16">
        <f>IF(F19&gt;D38,5,0)</f>
        <v>5</v>
      </c>
      <c r="F19" s="63">
        <v>12</v>
      </c>
      <c r="G19" s="6" t="s">
        <v>59</v>
      </c>
    </row>
    <row r="20" spans="1:7" ht="19.5" customHeight="1">
      <c r="A20" s="43">
        <v>6</v>
      </c>
      <c r="B20" s="6" t="s">
        <v>64</v>
      </c>
      <c r="C20" s="63">
        <v>3</v>
      </c>
      <c r="D20" s="16">
        <f>IF(C20&gt;D38,5,0)</f>
        <v>0</v>
      </c>
      <c r="E20" s="16">
        <f>IF(F20&gt;D38,5,0)</f>
        <v>5</v>
      </c>
      <c r="F20" s="63">
        <v>12</v>
      </c>
      <c r="G20" s="6" t="s">
        <v>61</v>
      </c>
    </row>
    <row r="21" spans="1:18" ht="19.5" customHeight="1">
      <c r="A21" s="119" t="s">
        <v>78</v>
      </c>
      <c r="B21" s="119"/>
      <c r="C21" s="119"/>
      <c r="D21" s="119"/>
      <c r="E21" s="119"/>
      <c r="F21" s="119"/>
      <c r="G21" s="119"/>
      <c r="K21">
        <v>1</v>
      </c>
      <c r="L21">
        <v>4</v>
      </c>
      <c r="N21">
        <v>1</v>
      </c>
      <c r="O21">
        <v>3</v>
      </c>
      <c r="Q21">
        <v>1</v>
      </c>
      <c r="R21">
        <v>2</v>
      </c>
    </row>
    <row r="22" spans="1:18" ht="19.5" customHeight="1">
      <c r="A22" s="42" t="s">
        <v>0</v>
      </c>
      <c r="B22" s="43" t="s">
        <v>1</v>
      </c>
      <c r="C22" s="43" t="s">
        <v>2</v>
      </c>
      <c r="D22" s="44" t="s">
        <v>3</v>
      </c>
      <c r="E22" s="44" t="s">
        <v>3</v>
      </c>
      <c r="F22" s="43" t="s">
        <v>2</v>
      </c>
      <c r="G22" s="43" t="s">
        <v>13</v>
      </c>
      <c r="K22">
        <v>2</v>
      </c>
      <c r="L22">
        <v>3</v>
      </c>
      <c r="N22">
        <v>4</v>
      </c>
      <c r="O22">
        <v>2</v>
      </c>
      <c r="Q22">
        <v>3</v>
      </c>
      <c r="R22">
        <v>4</v>
      </c>
    </row>
    <row r="23" spans="1:7" ht="19.5" customHeight="1">
      <c r="A23" s="43">
        <v>1</v>
      </c>
      <c r="B23" s="6" t="s">
        <v>68</v>
      </c>
      <c r="C23" s="63">
        <v>4</v>
      </c>
      <c r="D23" s="16">
        <f>IF(C23&gt;D38,5,0)</f>
        <v>0</v>
      </c>
      <c r="E23" s="16">
        <f>IF(F23&gt;D38,5,0)</f>
        <v>5</v>
      </c>
      <c r="F23" s="63">
        <v>12</v>
      </c>
      <c r="G23" s="6" t="s">
        <v>53</v>
      </c>
    </row>
    <row r="24" spans="1:7" ht="19.5" customHeight="1">
      <c r="A24" s="43">
        <v>2</v>
      </c>
      <c r="B24" s="6" t="s">
        <v>67</v>
      </c>
      <c r="C24" s="63">
        <v>12</v>
      </c>
      <c r="D24" s="16">
        <f>IF(C24&gt;D38,5,0)</f>
        <v>5</v>
      </c>
      <c r="E24" s="16">
        <f>IF(F24&gt;D38,5,0)</f>
        <v>0</v>
      </c>
      <c r="F24" s="63">
        <v>6</v>
      </c>
      <c r="G24" s="6" t="s">
        <v>65</v>
      </c>
    </row>
    <row r="25" spans="1:7" ht="19.5" customHeight="1">
      <c r="A25" s="43">
        <v>3</v>
      </c>
      <c r="B25" s="6" t="s">
        <v>68</v>
      </c>
      <c r="C25" s="63">
        <v>0</v>
      </c>
      <c r="D25" s="16">
        <f>IF(C25&gt;D38,5,0)</f>
        <v>0</v>
      </c>
      <c r="E25" s="16">
        <f>IF(F25&gt;D38,5,0)</f>
        <v>5</v>
      </c>
      <c r="F25" s="63">
        <v>12</v>
      </c>
      <c r="G25" s="6" t="s">
        <v>65</v>
      </c>
    </row>
    <row r="26" spans="1:7" ht="19.5" customHeight="1">
      <c r="A26" s="43">
        <v>4</v>
      </c>
      <c r="B26" s="6" t="s">
        <v>53</v>
      </c>
      <c r="C26" s="63">
        <v>1</v>
      </c>
      <c r="D26" s="16">
        <f>IF(C26&gt;D38,5,0)</f>
        <v>0</v>
      </c>
      <c r="E26" s="16">
        <f>IF(F26&gt;D38,5,0)</f>
        <v>5</v>
      </c>
      <c r="F26" s="63">
        <v>12</v>
      </c>
      <c r="G26" s="6" t="s">
        <v>67</v>
      </c>
    </row>
    <row r="27" spans="1:7" ht="19.5" customHeight="1">
      <c r="A27" s="43">
        <v>5</v>
      </c>
      <c r="B27" s="6" t="s">
        <v>68</v>
      </c>
      <c r="C27" s="63">
        <v>1</v>
      </c>
      <c r="D27" s="16">
        <f>IF(C27&gt;D38,5,0)</f>
        <v>0</v>
      </c>
      <c r="E27" s="16">
        <f>IF(F27&gt;D38,5,0)</f>
        <v>5</v>
      </c>
      <c r="F27" s="63">
        <v>12</v>
      </c>
      <c r="G27" s="6" t="s">
        <v>67</v>
      </c>
    </row>
    <row r="28" spans="1:7" ht="19.5" customHeight="1">
      <c r="A28" s="43">
        <v>6</v>
      </c>
      <c r="B28" s="6" t="s">
        <v>65</v>
      </c>
      <c r="C28" s="63">
        <v>12</v>
      </c>
      <c r="D28" s="16">
        <f>IF(C28&gt;D38,5,0)</f>
        <v>5</v>
      </c>
      <c r="E28" s="16">
        <f>IF(F28&gt;D38,5,0)</f>
        <v>0</v>
      </c>
      <c r="F28" s="63">
        <v>8</v>
      </c>
      <c r="G28" s="6" t="s">
        <v>53</v>
      </c>
    </row>
    <row r="29" spans="1:7" ht="19.5" customHeight="1">
      <c r="A29" s="119" t="s">
        <v>81</v>
      </c>
      <c r="B29" s="119"/>
      <c r="C29" s="119"/>
      <c r="D29" s="119"/>
      <c r="E29" s="119"/>
      <c r="F29" s="119"/>
      <c r="G29" s="119"/>
    </row>
    <row r="30" spans="1:7" ht="19.5" customHeight="1">
      <c r="A30" s="42" t="s">
        <v>0</v>
      </c>
      <c r="B30" s="43" t="s">
        <v>1</v>
      </c>
      <c r="C30" s="43" t="s">
        <v>2</v>
      </c>
      <c r="D30" s="44" t="s">
        <v>3</v>
      </c>
      <c r="E30" s="44" t="s">
        <v>3</v>
      </c>
      <c r="F30" s="43" t="s">
        <v>2</v>
      </c>
      <c r="G30" s="43" t="s">
        <v>13</v>
      </c>
    </row>
    <row r="31" spans="1:7" ht="19.5" customHeight="1">
      <c r="A31" s="43">
        <v>1</v>
      </c>
      <c r="B31" s="6" t="s">
        <v>69</v>
      </c>
      <c r="C31" s="63">
        <v>12</v>
      </c>
      <c r="D31" s="16">
        <f>IF(C31&gt;D38,5,0)</f>
        <v>5</v>
      </c>
      <c r="E31" s="16">
        <f>IF(F31&gt;D38,5,0)</f>
        <v>0</v>
      </c>
      <c r="F31" s="63">
        <v>10</v>
      </c>
      <c r="G31" s="6" t="s">
        <v>63</v>
      </c>
    </row>
    <row r="32" spans="1:7" ht="19.5" customHeight="1">
      <c r="A32" s="43">
        <v>2</v>
      </c>
      <c r="B32" s="6" t="s">
        <v>52</v>
      </c>
      <c r="C32" s="63">
        <v>6</v>
      </c>
      <c r="D32" s="16">
        <f>IF(C32&gt;D38,5,0)</f>
        <v>0</v>
      </c>
      <c r="E32" s="16">
        <f>IF(F32&gt;D38,5,0)</f>
        <v>5</v>
      </c>
      <c r="F32" s="63">
        <v>12</v>
      </c>
      <c r="G32" s="6" t="s">
        <v>70</v>
      </c>
    </row>
    <row r="33" spans="1:7" ht="19.5" customHeight="1">
      <c r="A33" s="43">
        <v>3</v>
      </c>
      <c r="B33" s="6" t="s">
        <v>69</v>
      </c>
      <c r="C33" s="63">
        <v>5</v>
      </c>
      <c r="D33" s="16">
        <f>IF(C33&gt;D38,5,0)</f>
        <v>0</v>
      </c>
      <c r="E33" s="16">
        <f>IF(F33&gt;D38,5,0)</f>
        <v>5</v>
      </c>
      <c r="F33" s="63">
        <v>12</v>
      </c>
      <c r="G33" s="6" t="s">
        <v>70</v>
      </c>
    </row>
    <row r="34" spans="1:7" ht="19.5" customHeight="1">
      <c r="A34" s="43">
        <v>4</v>
      </c>
      <c r="B34" s="6" t="s">
        <v>63</v>
      </c>
      <c r="C34" s="63">
        <v>12</v>
      </c>
      <c r="D34" s="16">
        <f>IF(C34&gt;D38,5,0)</f>
        <v>5</v>
      </c>
      <c r="E34" s="16">
        <f>IF(F34&gt;D38,5,0)</f>
        <v>0</v>
      </c>
      <c r="F34" s="63">
        <v>10</v>
      </c>
      <c r="G34" s="6" t="s">
        <v>52</v>
      </c>
    </row>
    <row r="35" spans="1:7" ht="19.5" customHeight="1">
      <c r="A35" s="43">
        <v>5</v>
      </c>
      <c r="B35" s="6" t="s">
        <v>69</v>
      </c>
      <c r="C35" s="63">
        <v>12</v>
      </c>
      <c r="D35" s="16">
        <f>IF(C35&gt;D38,5,0)</f>
        <v>5</v>
      </c>
      <c r="E35" s="16">
        <f>IF(F35&gt;D38,5,0)</f>
        <v>0</v>
      </c>
      <c r="F35" s="63">
        <v>8</v>
      </c>
      <c r="G35" s="6" t="s">
        <v>52</v>
      </c>
    </row>
    <row r="36" spans="1:7" ht="19.5" customHeight="1">
      <c r="A36" s="43">
        <v>6</v>
      </c>
      <c r="B36" s="6" t="s">
        <v>70</v>
      </c>
      <c r="C36" s="63">
        <v>3</v>
      </c>
      <c r="D36" s="16">
        <f>IF(C36&gt;D38,5,0)</f>
        <v>0</v>
      </c>
      <c r="E36" s="16">
        <f>IF(F36&gt;D38,5,0)</f>
        <v>5</v>
      </c>
      <c r="F36" s="63">
        <v>12</v>
      </c>
      <c r="G36" s="6" t="s">
        <v>63</v>
      </c>
    </row>
    <row r="38" ht="19.5" customHeight="1" hidden="1">
      <c r="D38" s="17">
        <v>11</v>
      </c>
    </row>
    <row r="39" ht="12.75" customHeight="1"/>
    <row r="40" ht="27.75" customHeight="1">
      <c r="G40" s="74" t="s">
        <v>82</v>
      </c>
    </row>
  </sheetData>
  <sheetProtection password="CE28" sheet="1" objects="1" scenarios="1"/>
  <mergeCells count="5">
    <mergeCell ref="B3:G3"/>
    <mergeCell ref="A29:G29"/>
    <mergeCell ref="A13:G13"/>
    <mergeCell ref="A5:G5"/>
    <mergeCell ref="A21:G21"/>
  </mergeCells>
  <dataValidations count="1">
    <dataValidation type="list" allowBlank="1" showInputMessage="1" showErrorMessage="1" sqref="B7:B12 G31:G36 G23:G28 G15:G20 G7:G12 B31:B36 B23:B28 B15:B20">
      <formula1>$I$3:$I$18</formula1>
    </dataValidation>
  </dataValidations>
  <printOptions/>
  <pageMargins left="0.7" right="0.45" top="0.52" bottom="0.38" header="0.32" footer="0.1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U22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4.125" style="0" customWidth="1"/>
    <col min="2" max="2" width="24.25390625" style="0" customWidth="1"/>
    <col min="3" max="3" width="6.25390625" style="0" bestFit="1" customWidth="1"/>
    <col min="4" max="4" width="6.75390625" style="0" customWidth="1"/>
    <col min="5" max="5" width="6.25390625" style="0" bestFit="1" customWidth="1"/>
    <col min="6" max="6" width="6.75390625" style="0" customWidth="1"/>
    <col min="7" max="7" width="8.125" style="0" customWidth="1"/>
    <col min="8" max="8" width="9.375" style="0" customWidth="1"/>
    <col min="9" max="9" width="9.00390625" style="0" customWidth="1"/>
    <col min="10" max="10" width="6.75390625" style="0" customWidth="1"/>
    <col min="12" max="12" width="33.75390625" style="0" hidden="1" customWidth="1"/>
    <col min="13" max="13" width="27.375" style="0" customWidth="1"/>
    <col min="14" max="21" width="8.75390625" style="0" customWidth="1"/>
  </cols>
  <sheetData>
    <row r="1" spans="1:21" ht="13.5" thickTop="1">
      <c r="A1" s="127" t="s">
        <v>18</v>
      </c>
      <c r="B1" s="128"/>
      <c r="C1" s="128"/>
      <c r="D1" s="128"/>
      <c r="E1" s="128"/>
      <c r="F1" s="128"/>
      <c r="G1" s="128"/>
      <c r="H1" s="128"/>
      <c r="I1" s="128"/>
      <c r="J1" s="129"/>
      <c r="M1" s="124"/>
      <c r="N1" s="125"/>
      <c r="O1" s="125"/>
      <c r="P1" s="125"/>
      <c r="Q1" s="125"/>
      <c r="R1" s="123"/>
      <c r="S1" s="123"/>
      <c r="T1" s="123"/>
      <c r="U1" s="124"/>
    </row>
    <row r="2" spans="1:21" ht="12.75">
      <c r="A2" s="130"/>
      <c r="B2" s="131"/>
      <c r="C2" s="131"/>
      <c r="D2" s="131"/>
      <c r="E2" s="131"/>
      <c r="F2" s="131"/>
      <c r="G2" s="131"/>
      <c r="H2" s="131"/>
      <c r="I2" s="131"/>
      <c r="J2" s="132"/>
      <c r="M2" s="124"/>
      <c r="N2" s="125"/>
      <c r="O2" s="125"/>
      <c r="P2" s="125"/>
      <c r="Q2" s="125"/>
      <c r="R2" s="123"/>
      <c r="S2" s="123"/>
      <c r="T2" s="123"/>
      <c r="U2" s="124"/>
    </row>
    <row r="3" spans="1:21" ht="12.75">
      <c r="A3" s="130"/>
      <c r="B3" s="131"/>
      <c r="C3" s="131"/>
      <c r="D3" s="131"/>
      <c r="E3" s="131"/>
      <c r="F3" s="131"/>
      <c r="G3" s="131"/>
      <c r="H3" s="131"/>
      <c r="I3" s="131"/>
      <c r="J3" s="132"/>
      <c r="M3" s="95"/>
      <c r="N3" s="80"/>
      <c r="O3" s="80"/>
      <c r="P3" s="80"/>
      <c r="Q3" s="80"/>
      <c r="R3" s="79"/>
      <c r="S3" s="78"/>
      <c r="T3" s="78"/>
      <c r="U3" s="96"/>
    </row>
    <row r="4" spans="1:21" ht="12.75">
      <c r="A4" s="130"/>
      <c r="B4" s="131"/>
      <c r="C4" s="131"/>
      <c r="D4" s="131"/>
      <c r="E4" s="131"/>
      <c r="F4" s="131"/>
      <c r="G4" s="131"/>
      <c r="H4" s="131"/>
      <c r="I4" s="131"/>
      <c r="J4" s="132"/>
      <c r="M4" s="95"/>
      <c r="N4" s="80"/>
      <c r="O4" s="80"/>
      <c r="P4" s="80"/>
      <c r="Q4" s="80"/>
      <c r="R4" s="79"/>
      <c r="S4" s="78"/>
      <c r="T4" s="78"/>
      <c r="U4" s="96"/>
    </row>
    <row r="5" spans="1:21" ht="12.75">
      <c r="A5" s="133" t="s">
        <v>19</v>
      </c>
      <c r="B5" s="121" t="s">
        <v>20</v>
      </c>
      <c r="C5" s="122" t="s">
        <v>21</v>
      </c>
      <c r="D5" s="122" t="s">
        <v>22</v>
      </c>
      <c r="E5" s="122" t="s">
        <v>23</v>
      </c>
      <c r="F5" s="122" t="s">
        <v>24</v>
      </c>
      <c r="G5" s="126" t="s">
        <v>25</v>
      </c>
      <c r="H5" s="126" t="s">
        <v>26</v>
      </c>
      <c r="I5" s="126" t="s">
        <v>27</v>
      </c>
      <c r="J5" s="121" t="s">
        <v>28</v>
      </c>
      <c r="M5" s="95"/>
      <c r="N5" s="80"/>
      <c r="O5" s="80"/>
      <c r="P5" s="80"/>
      <c r="Q5" s="80"/>
      <c r="R5" s="79"/>
      <c r="S5" s="78"/>
      <c r="T5" s="78"/>
      <c r="U5" s="96"/>
    </row>
    <row r="6" spans="1:21" ht="28.5" customHeight="1">
      <c r="A6" s="133"/>
      <c r="B6" s="121"/>
      <c r="C6" s="122"/>
      <c r="D6" s="122"/>
      <c r="E6" s="122"/>
      <c r="F6" s="122"/>
      <c r="G6" s="126"/>
      <c r="H6" s="126"/>
      <c r="I6" s="126"/>
      <c r="J6" s="121"/>
      <c r="L6" s="20" t="s">
        <v>17</v>
      </c>
      <c r="M6" s="95"/>
      <c r="N6" s="80"/>
      <c r="O6" s="80"/>
      <c r="P6" s="80"/>
      <c r="Q6" s="80"/>
      <c r="R6" s="79"/>
      <c r="S6" s="78"/>
      <c r="T6" s="78"/>
      <c r="U6" s="96"/>
    </row>
    <row r="7" spans="1:21" ht="18" customHeight="1">
      <c r="A7" s="22">
        <v>1</v>
      </c>
      <c r="B7" s="19" t="s">
        <v>51</v>
      </c>
      <c r="C7" s="64">
        <v>0</v>
      </c>
      <c r="D7" s="64">
        <v>0</v>
      </c>
      <c r="E7" s="64">
        <v>0</v>
      </c>
      <c r="F7" s="64">
        <v>0</v>
      </c>
      <c r="G7" s="23">
        <f aca="true" t="shared" si="0" ref="G7:G22">IF(D7&gt;F7,D7,F7)</f>
        <v>0</v>
      </c>
      <c r="H7" s="16">
        <f aca="true" t="shared" si="1" ref="H7:I22">SUM(C7,E7)</f>
        <v>0</v>
      </c>
      <c r="I7" s="16">
        <f t="shared" si="1"/>
        <v>0</v>
      </c>
      <c r="J7" s="84">
        <v>0</v>
      </c>
      <c r="L7" s="85" t="s">
        <v>51</v>
      </c>
      <c r="M7" s="95"/>
      <c r="N7" s="80"/>
      <c r="O7" s="80"/>
      <c r="P7" s="80"/>
      <c r="Q7" s="80"/>
      <c r="R7" s="79"/>
      <c r="S7" s="78"/>
      <c r="T7" s="78"/>
      <c r="U7" s="96"/>
    </row>
    <row r="8" spans="1:21" ht="18" customHeight="1">
      <c r="A8" s="22">
        <v>2</v>
      </c>
      <c r="B8" s="19" t="s">
        <v>54</v>
      </c>
      <c r="C8" s="64">
        <v>45</v>
      </c>
      <c r="D8" s="64">
        <v>8</v>
      </c>
      <c r="E8" s="64">
        <v>44</v>
      </c>
      <c r="F8" s="64">
        <v>10</v>
      </c>
      <c r="G8" s="23">
        <f t="shared" si="0"/>
        <v>10</v>
      </c>
      <c r="H8" s="16">
        <f t="shared" si="1"/>
        <v>89</v>
      </c>
      <c r="I8" s="16">
        <f t="shared" si="1"/>
        <v>18</v>
      </c>
      <c r="J8" s="84">
        <v>3</v>
      </c>
      <c r="L8" s="85" t="s">
        <v>54</v>
      </c>
      <c r="M8" s="95"/>
      <c r="N8" s="80"/>
      <c r="O8" s="80"/>
      <c r="P8" s="80"/>
      <c r="Q8" s="80"/>
      <c r="R8" s="79"/>
      <c r="S8" s="78"/>
      <c r="T8" s="78"/>
      <c r="U8" s="96"/>
    </row>
    <row r="9" spans="1:21" ht="18" customHeight="1">
      <c r="A9" s="22">
        <v>3</v>
      </c>
      <c r="B9" s="19" t="s">
        <v>60</v>
      </c>
      <c r="C9" s="64">
        <v>42</v>
      </c>
      <c r="D9" s="64">
        <v>18</v>
      </c>
      <c r="E9" s="64">
        <v>0</v>
      </c>
      <c r="F9" s="64">
        <v>0</v>
      </c>
      <c r="G9" s="23">
        <f t="shared" si="0"/>
        <v>18</v>
      </c>
      <c r="H9" s="16">
        <f t="shared" si="1"/>
        <v>42</v>
      </c>
      <c r="I9" s="16">
        <f t="shared" si="1"/>
        <v>18</v>
      </c>
      <c r="J9" s="84">
        <v>14</v>
      </c>
      <c r="L9" s="86" t="s">
        <v>60</v>
      </c>
      <c r="M9" s="95"/>
      <c r="N9" s="80"/>
      <c r="O9" s="80"/>
      <c r="P9" s="80"/>
      <c r="Q9" s="80"/>
      <c r="R9" s="79"/>
      <c r="S9" s="78"/>
      <c r="T9" s="78"/>
      <c r="U9" s="96"/>
    </row>
    <row r="10" spans="1:21" ht="18" customHeight="1">
      <c r="A10" s="22">
        <v>4</v>
      </c>
      <c r="B10" s="19" t="s">
        <v>66</v>
      </c>
      <c r="C10" s="64">
        <v>39</v>
      </c>
      <c r="D10" s="64">
        <v>10</v>
      </c>
      <c r="E10" s="64">
        <v>41</v>
      </c>
      <c r="F10" s="64">
        <v>15</v>
      </c>
      <c r="G10" s="23">
        <f t="shared" si="0"/>
        <v>15</v>
      </c>
      <c r="H10" s="16">
        <f t="shared" si="1"/>
        <v>80</v>
      </c>
      <c r="I10" s="16">
        <f t="shared" si="1"/>
        <v>25</v>
      </c>
      <c r="J10" s="84">
        <v>13</v>
      </c>
      <c r="L10" s="87" t="s">
        <v>66</v>
      </c>
      <c r="M10" s="95"/>
      <c r="N10" s="80"/>
      <c r="O10" s="80"/>
      <c r="P10" s="80"/>
      <c r="Q10" s="80"/>
      <c r="R10" s="79"/>
      <c r="S10" s="78"/>
      <c r="T10" s="78"/>
      <c r="U10" s="96"/>
    </row>
    <row r="11" spans="1:21" ht="18" customHeight="1">
      <c r="A11" s="22">
        <v>5</v>
      </c>
      <c r="B11" s="19" t="s">
        <v>62</v>
      </c>
      <c r="C11" s="64">
        <v>44</v>
      </c>
      <c r="D11" s="64">
        <v>14</v>
      </c>
      <c r="E11" s="64">
        <v>44</v>
      </c>
      <c r="F11" s="64">
        <v>10</v>
      </c>
      <c r="G11" s="23">
        <f>IF(D11&gt;F11,D11,F11)</f>
        <v>14</v>
      </c>
      <c r="H11" s="16">
        <f t="shared" si="1"/>
        <v>88</v>
      </c>
      <c r="I11" s="16">
        <f t="shared" si="1"/>
        <v>24</v>
      </c>
      <c r="J11" s="84">
        <v>11</v>
      </c>
      <c r="L11" s="88" t="s">
        <v>62</v>
      </c>
      <c r="M11" s="95"/>
      <c r="N11" s="80"/>
      <c r="O11" s="80"/>
      <c r="P11" s="80"/>
      <c r="Q11" s="80"/>
      <c r="R11" s="79"/>
      <c r="S11" s="78"/>
      <c r="T11" s="78"/>
      <c r="U11" s="96"/>
    </row>
    <row r="12" spans="1:21" ht="18" customHeight="1">
      <c r="A12" s="22">
        <v>6</v>
      </c>
      <c r="B12" s="19" t="s">
        <v>59</v>
      </c>
      <c r="C12" s="64">
        <v>36</v>
      </c>
      <c r="D12" s="64">
        <v>11</v>
      </c>
      <c r="E12" s="64">
        <v>40</v>
      </c>
      <c r="F12" s="64">
        <v>7</v>
      </c>
      <c r="G12" s="23">
        <f t="shared" si="0"/>
        <v>11</v>
      </c>
      <c r="H12" s="16">
        <f t="shared" si="1"/>
        <v>76</v>
      </c>
      <c r="I12" s="16">
        <f t="shared" si="1"/>
        <v>18</v>
      </c>
      <c r="J12" s="84">
        <v>5</v>
      </c>
      <c r="L12" s="89" t="s">
        <v>59</v>
      </c>
      <c r="M12" s="95"/>
      <c r="N12" s="80"/>
      <c r="O12" s="80"/>
      <c r="P12" s="80"/>
      <c r="Q12" s="80"/>
      <c r="R12" s="79"/>
      <c r="S12" s="78"/>
      <c r="T12" s="78"/>
      <c r="U12" s="96"/>
    </row>
    <row r="13" spans="1:21" ht="18" customHeight="1">
      <c r="A13" s="22">
        <v>7</v>
      </c>
      <c r="B13" s="19" t="s">
        <v>64</v>
      </c>
      <c r="C13" s="64">
        <v>42</v>
      </c>
      <c r="D13" s="64">
        <v>9</v>
      </c>
      <c r="E13" s="64">
        <v>43</v>
      </c>
      <c r="F13" s="64">
        <v>10</v>
      </c>
      <c r="G13" s="23">
        <f t="shared" si="0"/>
        <v>10</v>
      </c>
      <c r="H13" s="16">
        <f t="shared" si="1"/>
        <v>85</v>
      </c>
      <c r="I13" s="16">
        <f t="shared" si="1"/>
        <v>19</v>
      </c>
      <c r="J13" s="84">
        <v>4</v>
      </c>
      <c r="L13" s="90" t="s">
        <v>64</v>
      </c>
      <c r="M13" s="95"/>
      <c r="N13" s="80"/>
      <c r="O13" s="80"/>
      <c r="P13" s="80"/>
      <c r="Q13" s="80"/>
      <c r="R13" s="79"/>
      <c r="S13" s="78"/>
      <c r="T13" s="78"/>
      <c r="U13" s="96"/>
    </row>
    <row r="14" spans="1:21" ht="18" customHeight="1">
      <c r="A14" s="22">
        <v>8</v>
      </c>
      <c r="B14" s="19" t="s">
        <v>61</v>
      </c>
      <c r="C14" s="64">
        <v>40</v>
      </c>
      <c r="D14" s="64">
        <v>12</v>
      </c>
      <c r="E14" s="64">
        <v>41</v>
      </c>
      <c r="F14" s="64">
        <v>13</v>
      </c>
      <c r="G14" s="23">
        <f t="shared" si="0"/>
        <v>13</v>
      </c>
      <c r="H14" s="16">
        <f>SUM(C14,E14)</f>
        <v>81</v>
      </c>
      <c r="I14" s="16">
        <f t="shared" si="1"/>
        <v>25</v>
      </c>
      <c r="J14" s="84">
        <v>9</v>
      </c>
      <c r="L14" s="88" t="s">
        <v>61</v>
      </c>
      <c r="M14" s="95"/>
      <c r="N14" s="80"/>
      <c r="O14" s="80"/>
      <c r="P14" s="80"/>
      <c r="Q14" s="80"/>
      <c r="R14" s="79"/>
      <c r="S14" s="78"/>
      <c r="T14" s="78"/>
      <c r="U14" s="96"/>
    </row>
    <row r="15" spans="1:21" ht="18" customHeight="1">
      <c r="A15" s="22">
        <v>9</v>
      </c>
      <c r="B15" s="19" t="s">
        <v>68</v>
      </c>
      <c r="C15" s="64">
        <v>41</v>
      </c>
      <c r="D15" s="64">
        <v>13</v>
      </c>
      <c r="E15" s="64">
        <v>42</v>
      </c>
      <c r="F15" s="64">
        <v>7</v>
      </c>
      <c r="G15" s="23">
        <f t="shared" si="0"/>
        <v>13</v>
      </c>
      <c r="H15" s="16">
        <f t="shared" si="1"/>
        <v>83</v>
      </c>
      <c r="I15" s="16">
        <f t="shared" si="1"/>
        <v>20</v>
      </c>
      <c r="J15" s="84">
        <v>8</v>
      </c>
      <c r="L15" s="91" t="s">
        <v>68</v>
      </c>
      <c r="M15" s="95"/>
      <c r="N15" s="80"/>
      <c r="O15" s="80"/>
      <c r="P15" s="80"/>
      <c r="Q15" s="80"/>
      <c r="R15" s="79"/>
      <c r="S15" s="78"/>
      <c r="T15" s="78"/>
      <c r="U15" s="96"/>
    </row>
    <row r="16" spans="1:21" ht="18" customHeight="1">
      <c r="A16" s="22">
        <v>10</v>
      </c>
      <c r="B16" s="19" t="s">
        <v>67</v>
      </c>
      <c r="C16" s="64">
        <v>40</v>
      </c>
      <c r="D16" s="64">
        <v>14</v>
      </c>
      <c r="E16" s="64">
        <v>41</v>
      </c>
      <c r="F16" s="64">
        <v>10</v>
      </c>
      <c r="G16" s="23">
        <f t="shared" si="0"/>
        <v>14</v>
      </c>
      <c r="H16" s="16">
        <f t="shared" si="1"/>
        <v>81</v>
      </c>
      <c r="I16" s="16">
        <f t="shared" si="1"/>
        <v>24</v>
      </c>
      <c r="J16" s="84">
        <v>10</v>
      </c>
      <c r="L16" s="91" t="s">
        <v>67</v>
      </c>
      <c r="M16" s="95"/>
      <c r="N16" s="80"/>
      <c r="O16" s="80"/>
      <c r="P16" s="80"/>
      <c r="Q16" s="80"/>
      <c r="R16" s="79"/>
      <c r="S16" s="78"/>
      <c r="T16" s="78"/>
      <c r="U16" s="96"/>
    </row>
    <row r="17" spans="1:21" ht="18" customHeight="1">
      <c r="A17" s="22">
        <v>11</v>
      </c>
      <c r="B17" s="19" t="s">
        <v>65</v>
      </c>
      <c r="C17" s="64">
        <v>42</v>
      </c>
      <c r="D17" s="64">
        <v>18</v>
      </c>
      <c r="E17" s="64">
        <v>40</v>
      </c>
      <c r="F17" s="64">
        <v>19</v>
      </c>
      <c r="G17" s="23">
        <f t="shared" si="0"/>
        <v>19</v>
      </c>
      <c r="H17" s="16">
        <f t="shared" si="1"/>
        <v>82</v>
      </c>
      <c r="I17" s="16">
        <f t="shared" si="1"/>
        <v>37</v>
      </c>
      <c r="J17" s="84">
        <v>15</v>
      </c>
      <c r="L17" s="92" t="s">
        <v>65</v>
      </c>
      <c r="M17" s="95"/>
      <c r="N17" s="80"/>
      <c r="O17" s="80"/>
      <c r="P17" s="80"/>
      <c r="Q17" s="80"/>
      <c r="R17" s="79"/>
      <c r="S17" s="78"/>
      <c r="T17" s="78"/>
      <c r="U17" s="96"/>
    </row>
    <row r="18" spans="1:21" ht="18" customHeight="1">
      <c r="A18" s="22">
        <v>12</v>
      </c>
      <c r="B18" s="19" t="s">
        <v>53</v>
      </c>
      <c r="C18" s="64">
        <v>40</v>
      </c>
      <c r="D18" s="64">
        <v>8</v>
      </c>
      <c r="E18" s="64">
        <v>39</v>
      </c>
      <c r="F18" s="64">
        <v>2</v>
      </c>
      <c r="G18" s="23">
        <f t="shared" si="0"/>
        <v>8</v>
      </c>
      <c r="H18" s="16">
        <f t="shared" si="1"/>
        <v>79</v>
      </c>
      <c r="I18" s="16">
        <f t="shared" si="1"/>
        <v>10</v>
      </c>
      <c r="J18" s="84">
        <v>7</v>
      </c>
      <c r="L18" s="93" t="s">
        <v>53</v>
      </c>
      <c r="M18" s="95"/>
      <c r="N18" s="80"/>
      <c r="O18" s="80"/>
      <c r="P18" s="80"/>
      <c r="Q18" s="80"/>
      <c r="R18" s="79"/>
      <c r="S18" s="78"/>
      <c r="T18" s="78"/>
      <c r="U18" s="96"/>
    </row>
    <row r="19" spans="1:21" ht="18" customHeight="1">
      <c r="A19" s="22">
        <v>13</v>
      </c>
      <c r="B19" s="19" t="s">
        <v>69</v>
      </c>
      <c r="C19" s="64">
        <v>37</v>
      </c>
      <c r="D19" s="64">
        <v>5</v>
      </c>
      <c r="E19" s="64">
        <v>36</v>
      </c>
      <c r="F19" s="64">
        <v>12</v>
      </c>
      <c r="G19" s="23">
        <f t="shared" si="0"/>
        <v>12</v>
      </c>
      <c r="H19" s="16">
        <f t="shared" si="1"/>
        <v>73</v>
      </c>
      <c r="I19" s="16">
        <f t="shared" si="1"/>
        <v>17</v>
      </c>
      <c r="J19" s="84">
        <v>7</v>
      </c>
      <c r="L19" s="94" t="s">
        <v>69</v>
      </c>
      <c r="M19" s="15"/>
      <c r="N19" s="15"/>
      <c r="O19" s="15"/>
      <c r="P19" s="15"/>
      <c r="Q19" s="15"/>
      <c r="R19" s="15"/>
      <c r="S19" s="15"/>
      <c r="T19" s="15"/>
      <c r="U19" s="15"/>
    </row>
    <row r="20" spans="1:12" ht="18" customHeight="1">
      <c r="A20" s="22">
        <v>14</v>
      </c>
      <c r="B20" s="19" t="s">
        <v>52</v>
      </c>
      <c r="C20" s="64">
        <v>43</v>
      </c>
      <c r="D20" s="64">
        <v>8</v>
      </c>
      <c r="E20" s="64">
        <v>43</v>
      </c>
      <c r="F20" s="64">
        <v>9</v>
      </c>
      <c r="G20" s="23">
        <f t="shared" si="0"/>
        <v>9</v>
      </c>
      <c r="H20" s="16">
        <f t="shared" si="1"/>
        <v>86</v>
      </c>
      <c r="I20" s="16">
        <f t="shared" si="1"/>
        <v>17</v>
      </c>
      <c r="J20" s="84">
        <v>2</v>
      </c>
      <c r="L20" s="49" t="s">
        <v>52</v>
      </c>
    </row>
    <row r="21" spans="1:12" ht="18" customHeight="1">
      <c r="A21" s="22">
        <v>15</v>
      </c>
      <c r="B21" s="19" t="s">
        <v>70</v>
      </c>
      <c r="C21" s="64">
        <v>40</v>
      </c>
      <c r="D21" s="64">
        <v>11</v>
      </c>
      <c r="E21" s="64">
        <v>40</v>
      </c>
      <c r="F21" s="64">
        <v>11</v>
      </c>
      <c r="G21" s="23">
        <f t="shared" si="0"/>
        <v>11</v>
      </c>
      <c r="H21" s="16">
        <f t="shared" si="1"/>
        <v>80</v>
      </c>
      <c r="I21" s="16">
        <f t="shared" si="1"/>
        <v>22</v>
      </c>
      <c r="J21" s="84">
        <v>6</v>
      </c>
      <c r="L21" s="50" t="s">
        <v>70</v>
      </c>
    </row>
    <row r="22" spans="1:12" ht="18" customHeight="1">
      <c r="A22" s="22">
        <v>16</v>
      </c>
      <c r="B22" s="19" t="s">
        <v>63</v>
      </c>
      <c r="C22" s="64">
        <v>46</v>
      </c>
      <c r="D22" s="64">
        <v>14</v>
      </c>
      <c r="E22" s="64">
        <v>43</v>
      </c>
      <c r="F22" s="64">
        <v>13</v>
      </c>
      <c r="G22" s="23">
        <f t="shared" si="0"/>
        <v>14</v>
      </c>
      <c r="H22" s="16">
        <f t="shared" si="1"/>
        <v>89</v>
      </c>
      <c r="I22" s="16">
        <f t="shared" si="1"/>
        <v>27</v>
      </c>
      <c r="J22" s="84">
        <v>12</v>
      </c>
      <c r="L22" s="48" t="s">
        <v>63</v>
      </c>
    </row>
  </sheetData>
  <sheetProtection password="CE28" sheet="1" objects="1" scenarios="1"/>
  <mergeCells count="20">
    <mergeCell ref="F5:F6"/>
    <mergeCell ref="G5:G6"/>
    <mergeCell ref="H5:H6"/>
    <mergeCell ref="M1:M2"/>
    <mergeCell ref="N1:N2"/>
    <mergeCell ref="O1:O2"/>
    <mergeCell ref="I5:I6"/>
    <mergeCell ref="J5:J6"/>
    <mergeCell ref="A1:J4"/>
    <mergeCell ref="A5:A6"/>
    <mergeCell ref="B5:B6"/>
    <mergeCell ref="C5:C6"/>
    <mergeCell ref="D5:D6"/>
    <mergeCell ref="E5:E6"/>
    <mergeCell ref="T1:T2"/>
    <mergeCell ref="U1:U2"/>
    <mergeCell ref="P1:P2"/>
    <mergeCell ref="Q1:Q2"/>
    <mergeCell ref="R1:R2"/>
    <mergeCell ref="S1:S2"/>
  </mergeCells>
  <dataValidations count="1">
    <dataValidation type="list" allowBlank="1" showInputMessage="1" showErrorMessage="1" sqref="B7:B22 M3:M18">
      <formula1>$L$7:$L$22</formula1>
    </dataValidation>
  </dataValidations>
  <printOptions/>
  <pageMargins left="0.75" right="0.36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R22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1" width="23.625" style="0" customWidth="1"/>
    <col min="2" max="16" width="4.75390625" style="0" customWidth="1"/>
    <col min="18" max="18" width="25.125" style="0" hidden="1" customWidth="1"/>
  </cols>
  <sheetData>
    <row r="1" spans="1:16" ht="12.75">
      <c r="A1" s="140" t="s">
        <v>45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2.75">
      <c r="A2" s="143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44"/>
    </row>
    <row r="3" spans="1:16" ht="12.75">
      <c r="A3" s="14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44"/>
    </row>
    <row r="4" spans="1:16" ht="13.5" thickBot="1">
      <c r="A4" s="14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44"/>
    </row>
    <row r="5" spans="1:16" ht="13.5" thickTop="1">
      <c r="A5" s="145" t="s">
        <v>20</v>
      </c>
      <c r="B5" s="147" t="s">
        <v>29</v>
      </c>
      <c r="C5" s="147" t="s">
        <v>29</v>
      </c>
      <c r="D5" s="147" t="s">
        <v>30</v>
      </c>
      <c r="E5" s="147" t="s">
        <v>30</v>
      </c>
      <c r="F5" s="147" t="s">
        <v>31</v>
      </c>
      <c r="G5" s="147" t="s">
        <v>31</v>
      </c>
      <c r="H5" s="147" t="s">
        <v>32</v>
      </c>
      <c r="I5" s="147" t="s">
        <v>32</v>
      </c>
      <c r="J5" s="134" t="s">
        <v>33</v>
      </c>
      <c r="K5" s="134" t="s">
        <v>33</v>
      </c>
      <c r="L5" s="134" t="s">
        <v>34</v>
      </c>
      <c r="M5" s="134" t="s">
        <v>34</v>
      </c>
      <c r="N5" s="134" t="s">
        <v>35</v>
      </c>
      <c r="O5" s="136" t="s">
        <v>36</v>
      </c>
      <c r="P5" s="138" t="s">
        <v>28</v>
      </c>
    </row>
    <row r="6" spans="1:18" ht="29.25" customHeight="1" thickBot="1">
      <c r="A6" s="146"/>
      <c r="B6" s="148"/>
      <c r="C6" s="148"/>
      <c r="D6" s="148"/>
      <c r="E6" s="148"/>
      <c r="F6" s="148"/>
      <c r="G6" s="148"/>
      <c r="H6" s="148"/>
      <c r="I6" s="148"/>
      <c r="J6" s="135"/>
      <c r="K6" s="135"/>
      <c r="L6" s="135"/>
      <c r="M6" s="135"/>
      <c r="N6" s="135"/>
      <c r="O6" s="137"/>
      <c r="P6" s="139"/>
      <c r="R6" s="20" t="s">
        <v>17</v>
      </c>
    </row>
    <row r="7" spans="1:18" ht="18" customHeight="1" thickTop="1">
      <c r="A7" s="19" t="s">
        <v>51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6">
        <f aca="true" t="shared" si="0" ref="L7:M22">SUM(B7,D7,F7,H7,J7)</f>
        <v>0</v>
      </c>
      <c r="M7" s="26">
        <f t="shared" si="0"/>
        <v>0</v>
      </c>
      <c r="N7" s="26">
        <f aca="true" t="shared" si="1" ref="N7:N21">SUM(L7,M7)</f>
        <v>0</v>
      </c>
      <c r="O7" s="81">
        <f aca="true" t="shared" si="2" ref="O7:O21">IF(L7&gt;M7,L7,M7)</f>
        <v>0</v>
      </c>
      <c r="P7" s="29">
        <v>0</v>
      </c>
      <c r="R7" s="36" t="s">
        <v>51</v>
      </c>
    </row>
    <row r="8" spans="1:18" ht="18" customHeight="1">
      <c r="A8" s="19" t="s">
        <v>54</v>
      </c>
      <c r="B8" s="7">
        <v>0</v>
      </c>
      <c r="C8" s="7">
        <v>0</v>
      </c>
      <c r="D8" s="7">
        <v>0</v>
      </c>
      <c r="E8" s="7">
        <v>0</v>
      </c>
      <c r="F8" s="7">
        <v>2</v>
      </c>
      <c r="G8" s="7">
        <v>6</v>
      </c>
      <c r="H8" s="7">
        <v>3</v>
      </c>
      <c r="I8" s="7">
        <v>3</v>
      </c>
      <c r="J8" s="7">
        <v>5</v>
      </c>
      <c r="K8" s="7">
        <v>5</v>
      </c>
      <c r="L8" s="27">
        <f t="shared" si="0"/>
        <v>10</v>
      </c>
      <c r="M8" s="27">
        <f t="shared" si="0"/>
        <v>14</v>
      </c>
      <c r="N8" s="26">
        <f t="shared" si="1"/>
        <v>24</v>
      </c>
      <c r="O8" s="82">
        <f t="shared" si="2"/>
        <v>14</v>
      </c>
      <c r="P8" s="30">
        <v>5</v>
      </c>
      <c r="R8" s="36" t="s">
        <v>54</v>
      </c>
    </row>
    <row r="9" spans="1:18" ht="18" customHeight="1">
      <c r="A9" s="19" t="s">
        <v>60</v>
      </c>
      <c r="B9" s="7">
        <v>1</v>
      </c>
      <c r="C9" s="7">
        <v>0</v>
      </c>
      <c r="D9" s="7">
        <v>0</v>
      </c>
      <c r="E9" s="7">
        <v>0</v>
      </c>
      <c r="F9" s="7">
        <v>3</v>
      </c>
      <c r="G9" s="7">
        <v>0</v>
      </c>
      <c r="H9" s="7">
        <v>3</v>
      </c>
      <c r="I9" s="7">
        <v>0</v>
      </c>
      <c r="J9" s="7">
        <v>0</v>
      </c>
      <c r="K9" s="7">
        <v>5</v>
      </c>
      <c r="L9" s="27">
        <f t="shared" si="0"/>
        <v>7</v>
      </c>
      <c r="M9" s="27">
        <f t="shared" si="0"/>
        <v>5</v>
      </c>
      <c r="N9" s="26">
        <f t="shared" si="1"/>
        <v>12</v>
      </c>
      <c r="O9" s="82">
        <f t="shared" si="2"/>
        <v>7</v>
      </c>
      <c r="P9" s="30">
        <v>1</v>
      </c>
      <c r="R9" s="37" t="s">
        <v>60</v>
      </c>
    </row>
    <row r="10" spans="1:18" ht="18" customHeight="1">
      <c r="A10" s="19" t="s">
        <v>66</v>
      </c>
      <c r="B10" s="28">
        <v>0</v>
      </c>
      <c r="C10" s="7">
        <v>11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27">
        <f t="shared" si="0"/>
        <v>0</v>
      </c>
      <c r="M10" s="27">
        <f t="shared" si="0"/>
        <v>11</v>
      </c>
      <c r="N10" s="26">
        <f t="shared" si="1"/>
        <v>11</v>
      </c>
      <c r="O10" s="82">
        <f t="shared" si="2"/>
        <v>11</v>
      </c>
      <c r="P10" s="29">
        <v>4</v>
      </c>
      <c r="R10" s="38" t="s">
        <v>66</v>
      </c>
    </row>
    <row r="11" spans="1:18" ht="18" customHeight="1">
      <c r="A11" s="19" t="s">
        <v>62</v>
      </c>
      <c r="B11" s="7">
        <v>6</v>
      </c>
      <c r="C11" s="7">
        <v>3</v>
      </c>
      <c r="D11" s="7">
        <v>1</v>
      </c>
      <c r="E11" s="7">
        <v>0</v>
      </c>
      <c r="F11" s="7">
        <v>0</v>
      </c>
      <c r="G11" s="7">
        <v>4</v>
      </c>
      <c r="H11" s="7">
        <v>6</v>
      </c>
      <c r="I11" s="7">
        <v>3</v>
      </c>
      <c r="J11" s="7">
        <v>0</v>
      </c>
      <c r="K11" s="7">
        <v>5</v>
      </c>
      <c r="L11" s="27">
        <f t="shared" si="0"/>
        <v>13</v>
      </c>
      <c r="M11" s="27">
        <f t="shared" si="0"/>
        <v>15</v>
      </c>
      <c r="N11" s="26">
        <f t="shared" si="1"/>
        <v>28</v>
      </c>
      <c r="O11" s="82">
        <f t="shared" si="2"/>
        <v>15</v>
      </c>
      <c r="P11" s="30">
        <v>8</v>
      </c>
      <c r="R11" s="39" t="s">
        <v>62</v>
      </c>
    </row>
    <row r="12" spans="1:18" ht="18" customHeight="1">
      <c r="A12" s="19" t="s">
        <v>59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3</v>
      </c>
      <c r="J12" s="7">
        <v>8</v>
      </c>
      <c r="K12" s="7">
        <v>0</v>
      </c>
      <c r="L12" s="27">
        <f t="shared" si="0"/>
        <v>9</v>
      </c>
      <c r="M12" s="27">
        <f t="shared" si="0"/>
        <v>3</v>
      </c>
      <c r="N12" s="26">
        <f t="shared" si="1"/>
        <v>12</v>
      </c>
      <c r="O12" s="82">
        <f t="shared" si="2"/>
        <v>9</v>
      </c>
      <c r="P12" s="30">
        <v>2</v>
      </c>
      <c r="R12" s="40" t="s">
        <v>59</v>
      </c>
    </row>
    <row r="13" spans="1:18" ht="18" customHeight="1">
      <c r="A13" s="19" t="s">
        <v>64</v>
      </c>
      <c r="B13" s="7">
        <v>10</v>
      </c>
      <c r="C13" s="7">
        <v>6</v>
      </c>
      <c r="D13" s="7">
        <v>6</v>
      </c>
      <c r="E13" s="7">
        <v>0</v>
      </c>
      <c r="F13" s="7">
        <v>1</v>
      </c>
      <c r="G13" s="7">
        <v>1</v>
      </c>
      <c r="H13" s="7">
        <v>0</v>
      </c>
      <c r="I13" s="7">
        <v>0</v>
      </c>
      <c r="J13" s="7">
        <v>5</v>
      </c>
      <c r="K13" s="7">
        <v>0</v>
      </c>
      <c r="L13" s="27">
        <f t="shared" si="0"/>
        <v>22</v>
      </c>
      <c r="M13" s="27">
        <f t="shared" si="0"/>
        <v>7</v>
      </c>
      <c r="N13" s="26">
        <f t="shared" si="1"/>
        <v>29</v>
      </c>
      <c r="O13" s="82">
        <f t="shared" si="2"/>
        <v>22</v>
      </c>
      <c r="P13" s="29">
        <v>12</v>
      </c>
      <c r="R13" s="41" t="s">
        <v>64</v>
      </c>
    </row>
    <row r="14" spans="1:18" ht="18" customHeight="1">
      <c r="A14" s="19" t="s">
        <v>61</v>
      </c>
      <c r="B14" s="7">
        <v>3</v>
      </c>
      <c r="C14" s="7">
        <v>8</v>
      </c>
      <c r="D14" s="7">
        <v>0</v>
      </c>
      <c r="E14" s="7">
        <v>4</v>
      </c>
      <c r="F14" s="7">
        <v>4</v>
      </c>
      <c r="G14" s="7">
        <v>2</v>
      </c>
      <c r="H14" s="7">
        <v>3</v>
      </c>
      <c r="I14" s="7">
        <v>0</v>
      </c>
      <c r="J14" s="7">
        <v>8</v>
      </c>
      <c r="K14" s="7">
        <v>5</v>
      </c>
      <c r="L14" s="27">
        <f t="shared" si="0"/>
        <v>18</v>
      </c>
      <c r="M14" s="27">
        <f>SUM(C14,E14,G14,I14,K14)</f>
        <v>19</v>
      </c>
      <c r="N14" s="26">
        <f t="shared" si="1"/>
        <v>37</v>
      </c>
      <c r="O14" s="82">
        <f t="shared" si="2"/>
        <v>19</v>
      </c>
      <c r="P14" s="30">
        <v>11</v>
      </c>
      <c r="R14" s="39" t="s">
        <v>61</v>
      </c>
    </row>
    <row r="15" spans="1:18" ht="18" customHeight="1">
      <c r="A15" s="19" t="s">
        <v>68</v>
      </c>
      <c r="B15" s="7">
        <v>7</v>
      </c>
      <c r="C15" s="7">
        <v>11</v>
      </c>
      <c r="D15" s="7">
        <v>5</v>
      </c>
      <c r="E15" s="7">
        <v>4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27">
        <f t="shared" si="0"/>
        <v>12</v>
      </c>
      <c r="M15" s="27">
        <f t="shared" si="0"/>
        <v>16</v>
      </c>
      <c r="N15" s="26">
        <f t="shared" si="1"/>
        <v>28</v>
      </c>
      <c r="O15" s="82">
        <f t="shared" si="2"/>
        <v>16</v>
      </c>
      <c r="P15" s="30">
        <v>9</v>
      </c>
      <c r="R15" s="45" t="s">
        <v>68</v>
      </c>
    </row>
    <row r="16" spans="1:18" ht="18" customHeight="1">
      <c r="A16" s="19" t="s">
        <v>67</v>
      </c>
      <c r="B16" s="7">
        <v>12</v>
      </c>
      <c r="C16" s="7">
        <v>3</v>
      </c>
      <c r="D16" s="7">
        <v>8</v>
      </c>
      <c r="E16" s="7">
        <v>3</v>
      </c>
      <c r="F16" s="7">
        <v>2</v>
      </c>
      <c r="G16" s="7">
        <v>2</v>
      </c>
      <c r="H16" s="7">
        <v>0</v>
      </c>
      <c r="I16" s="7">
        <v>5</v>
      </c>
      <c r="J16" s="7">
        <v>5</v>
      </c>
      <c r="K16" s="7">
        <v>5</v>
      </c>
      <c r="L16" s="27">
        <f t="shared" si="0"/>
        <v>27</v>
      </c>
      <c r="M16" s="27">
        <f t="shared" si="0"/>
        <v>18</v>
      </c>
      <c r="N16" s="26">
        <f t="shared" si="1"/>
        <v>45</v>
      </c>
      <c r="O16" s="82">
        <f t="shared" si="2"/>
        <v>27</v>
      </c>
      <c r="P16" s="29">
        <v>14</v>
      </c>
      <c r="R16" s="45" t="s">
        <v>67</v>
      </c>
    </row>
    <row r="17" spans="1:18" ht="18" customHeight="1">
      <c r="A17" s="19" t="s">
        <v>65</v>
      </c>
      <c r="B17" s="7">
        <v>0</v>
      </c>
      <c r="C17" s="7">
        <v>6</v>
      </c>
      <c r="D17" s="7">
        <v>3</v>
      </c>
      <c r="E17" s="7">
        <v>0</v>
      </c>
      <c r="F17" s="7">
        <v>0</v>
      </c>
      <c r="G17" s="7">
        <v>5</v>
      </c>
      <c r="H17" s="7">
        <v>0</v>
      </c>
      <c r="I17" s="7">
        <v>4</v>
      </c>
      <c r="J17" s="7">
        <v>5</v>
      </c>
      <c r="K17" s="7">
        <v>0</v>
      </c>
      <c r="L17" s="27">
        <f t="shared" si="0"/>
        <v>8</v>
      </c>
      <c r="M17" s="27">
        <f t="shared" si="0"/>
        <v>15</v>
      </c>
      <c r="N17" s="26">
        <f t="shared" si="1"/>
        <v>23</v>
      </c>
      <c r="O17" s="82">
        <f t="shared" si="2"/>
        <v>15</v>
      </c>
      <c r="P17" s="30">
        <v>7</v>
      </c>
      <c r="R17" s="46" t="s">
        <v>65</v>
      </c>
    </row>
    <row r="18" spans="1:18" ht="18" customHeight="1">
      <c r="A18" s="19" t="s">
        <v>53</v>
      </c>
      <c r="B18" s="7">
        <v>3</v>
      </c>
      <c r="C18" s="7">
        <v>3</v>
      </c>
      <c r="D18" s="7">
        <v>4</v>
      </c>
      <c r="E18" s="7">
        <v>3</v>
      </c>
      <c r="F18" s="7">
        <v>0</v>
      </c>
      <c r="G18" s="7">
        <v>1</v>
      </c>
      <c r="H18" s="7">
        <v>0</v>
      </c>
      <c r="I18" s="7">
        <v>7</v>
      </c>
      <c r="J18" s="7">
        <v>5</v>
      </c>
      <c r="K18" s="7">
        <v>0</v>
      </c>
      <c r="L18" s="27">
        <f t="shared" si="0"/>
        <v>12</v>
      </c>
      <c r="M18" s="27">
        <f t="shared" si="0"/>
        <v>14</v>
      </c>
      <c r="N18" s="26">
        <f t="shared" si="1"/>
        <v>26</v>
      </c>
      <c r="O18" s="82">
        <f t="shared" si="2"/>
        <v>14</v>
      </c>
      <c r="P18" s="30">
        <v>6</v>
      </c>
      <c r="R18" s="47" t="s">
        <v>53</v>
      </c>
    </row>
    <row r="19" spans="1:18" ht="18" customHeight="1">
      <c r="A19" s="19" t="s">
        <v>69</v>
      </c>
      <c r="B19" s="7">
        <v>9</v>
      </c>
      <c r="C19" s="7">
        <v>6</v>
      </c>
      <c r="D19" s="7">
        <v>6</v>
      </c>
      <c r="E19" s="7">
        <v>13</v>
      </c>
      <c r="F19" s="7">
        <v>1</v>
      </c>
      <c r="G19" s="7">
        <v>0</v>
      </c>
      <c r="H19" s="7">
        <v>1</v>
      </c>
      <c r="I19" s="7">
        <v>0</v>
      </c>
      <c r="J19" s="7">
        <v>5</v>
      </c>
      <c r="K19" s="7">
        <v>0</v>
      </c>
      <c r="L19" s="27">
        <f t="shared" si="0"/>
        <v>22</v>
      </c>
      <c r="M19" s="27">
        <f t="shared" si="0"/>
        <v>19</v>
      </c>
      <c r="N19" s="26">
        <f t="shared" si="1"/>
        <v>41</v>
      </c>
      <c r="O19" s="82">
        <f t="shared" si="2"/>
        <v>22</v>
      </c>
      <c r="P19" s="29">
        <v>13</v>
      </c>
      <c r="R19" s="48" t="s">
        <v>69</v>
      </c>
    </row>
    <row r="20" spans="1:18" ht="18" customHeight="1">
      <c r="A20" s="19" t="s">
        <v>52</v>
      </c>
      <c r="B20" s="7">
        <v>14</v>
      </c>
      <c r="C20" s="7">
        <v>6</v>
      </c>
      <c r="D20" s="7">
        <v>3</v>
      </c>
      <c r="E20" s="7">
        <v>6</v>
      </c>
      <c r="F20" s="7">
        <v>4</v>
      </c>
      <c r="G20" s="7">
        <v>5</v>
      </c>
      <c r="H20" s="7">
        <v>0</v>
      </c>
      <c r="I20" s="7">
        <v>3</v>
      </c>
      <c r="J20" s="7">
        <v>10</v>
      </c>
      <c r="K20" s="7">
        <v>6</v>
      </c>
      <c r="L20" s="27">
        <f t="shared" si="0"/>
        <v>31</v>
      </c>
      <c r="M20" s="27">
        <f t="shared" si="0"/>
        <v>26</v>
      </c>
      <c r="N20" s="26">
        <f t="shared" si="1"/>
        <v>57</v>
      </c>
      <c r="O20" s="82">
        <f t="shared" si="2"/>
        <v>31</v>
      </c>
      <c r="P20" s="30">
        <v>15</v>
      </c>
      <c r="R20" s="49" t="s">
        <v>52</v>
      </c>
    </row>
    <row r="21" spans="1:18" ht="18" customHeight="1">
      <c r="A21" s="19" t="s">
        <v>70</v>
      </c>
      <c r="B21" s="7">
        <v>4</v>
      </c>
      <c r="C21" s="7">
        <v>3</v>
      </c>
      <c r="D21" s="7">
        <v>0</v>
      </c>
      <c r="E21" s="7">
        <v>3</v>
      </c>
      <c r="F21" s="7">
        <v>1</v>
      </c>
      <c r="G21" s="7">
        <v>3</v>
      </c>
      <c r="H21" s="7">
        <v>1</v>
      </c>
      <c r="I21" s="7">
        <v>0</v>
      </c>
      <c r="J21" s="7">
        <v>0</v>
      </c>
      <c r="K21" s="7">
        <v>0</v>
      </c>
      <c r="L21" s="27">
        <f t="shared" si="0"/>
        <v>6</v>
      </c>
      <c r="M21" s="27">
        <f t="shared" si="0"/>
        <v>9</v>
      </c>
      <c r="N21" s="26">
        <f t="shared" si="1"/>
        <v>15</v>
      </c>
      <c r="O21" s="82">
        <f t="shared" si="2"/>
        <v>9</v>
      </c>
      <c r="P21" s="30">
        <v>3</v>
      </c>
      <c r="R21" s="50" t="s">
        <v>70</v>
      </c>
    </row>
    <row r="22" spans="1:18" ht="18" customHeight="1" thickBot="1">
      <c r="A22" s="19" t="s">
        <v>63</v>
      </c>
      <c r="B22" s="31">
        <v>0</v>
      </c>
      <c r="C22" s="31">
        <v>5</v>
      </c>
      <c r="D22" s="31">
        <v>0</v>
      </c>
      <c r="E22" s="31">
        <v>6</v>
      </c>
      <c r="F22" s="31">
        <v>0</v>
      </c>
      <c r="G22" s="31">
        <v>1</v>
      </c>
      <c r="H22" s="31">
        <v>0</v>
      </c>
      <c r="I22" s="31">
        <v>0</v>
      </c>
      <c r="J22" s="31">
        <v>5</v>
      </c>
      <c r="K22" s="31">
        <v>5</v>
      </c>
      <c r="L22" s="32">
        <f>SUM(B22,D22,F22,H22,J22)</f>
        <v>5</v>
      </c>
      <c r="M22" s="27">
        <f t="shared" si="0"/>
        <v>17</v>
      </c>
      <c r="N22" s="33">
        <f>SUM(L22,M22)</f>
        <v>22</v>
      </c>
      <c r="O22" s="83">
        <f>IF(L22&gt;M22,L22,M22)</f>
        <v>17</v>
      </c>
      <c r="P22" s="34">
        <v>10</v>
      </c>
      <c r="R22" s="48" t="s">
        <v>63</v>
      </c>
    </row>
  </sheetData>
  <sheetProtection password="CE28" sheet="1" objects="1" scenarios="1"/>
  <mergeCells count="17">
    <mergeCell ref="A1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J5:J6"/>
    <mergeCell ref="K5:K6"/>
    <mergeCell ref="L5:L6"/>
    <mergeCell ref="M5:M6"/>
  </mergeCells>
  <dataValidations count="1">
    <dataValidation type="list" allowBlank="1" showInputMessage="1" showErrorMessage="1" sqref="A7:A22">
      <formula1>$R$7:$R$22</formula1>
    </dataValidation>
  </dataValidations>
  <printOptions/>
  <pageMargins left="0.75" right="0.2" top="1.27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L38"/>
  <sheetViews>
    <sheetView zoomScalePageLayoutView="0" workbookViewId="0" topLeftCell="A19">
      <selection activeCell="N31" sqref="N31"/>
    </sheetView>
  </sheetViews>
  <sheetFormatPr defaultColWidth="2.75390625" defaultRowHeight="19.5" customHeight="1"/>
  <cols>
    <col min="1" max="1" width="5.75390625" style="0" customWidth="1"/>
    <col min="2" max="2" width="30.75390625" style="0" customWidth="1"/>
    <col min="3" max="6" width="5.75390625" style="0" customWidth="1"/>
    <col min="7" max="7" width="30.75390625" style="0" customWidth="1"/>
    <col min="8" max="9" width="2.75390625" style="0" customWidth="1"/>
    <col min="10" max="10" width="3.875" style="0" hidden="1" customWidth="1"/>
    <col min="11" max="11" width="34.00390625" style="0" hidden="1" customWidth="1"/>
    <col min="12" max="12" width="7.625" style="0" hidden="1" customWidth="1"/>
    <col min="13" max="13" width="3.00390625" style="0" customWidth="1"/>
  </cols>
  <sheetData>
    <row r="1" spans="1:7" ht="19.5" customHeight="1">
      <c r="A1" s="1"/>
      <c r="B1" s="12"/>
      <c r="C1" s="2"/>
      <c r="D1" s="13" t="s">
        <v>12</v>
      </c>
      <c r="E1" s="2"/>
      <c r="F1" s="2"/>
      <c r="G1" s="8"/>
    </row>
    <row r="2" spans="1:12" ht="19.5" customHeight="1">
      <c r="A2" s="4"/>
      <c r="B2" s="14" t="s">
        <v>11</v>
      </c>
      <c r="C2" s="3"/>
      <c r="D2" s="15"/>
      <c r="E2" s="3"/>
      <c r="F2" s="3"/>
      <c r="G2" s="9"/>
      <c r="K2" s="20" t="s">
        <v>48</v>
      </c>
      <c r="L2" s="67" t="s">
        <v>28</v>
      </c>
    </row>
    <row r="3" spans="1:12" ht="19.5" customHeight="1">
      <c r="A3" s="4"/>
      <c r="B3" s="149" t="s">
        <v>47</v>
      </c>
      <c r="C3" s="150"/>
      <c r="D3" s="150"/>
      <c r="E3" s="150"/>
      <c r="F3" s="150"/>
      <c r="G3" s="151"/>
      <c r="J3" s="65">
        <v>1</v>
      </c>
      <c r="K3" s="66" t="s">
        <v>56</v>
      </c>
      <c r="L3" s="6">
        <f>SUM(D7,D9,D11)</f>
        <v>10</v>
      </c>
    </row>
    <row r="4" spans="1:12" ht="19.5" customHeight="1" thickBot="1">
      <c r="A4" s="5" t="s">
        <v>4</v>
      </c>
      <c r="B4" s="5"/>
      <c r="C4" s="10"/>
      <c r="D4" s="10"/>
      <c r="E4" s="10"/>
      <c r="F4" s="10"/>
      <c r="G4" s="11"/>
      <c r="J4" s="65">
        <v>2</v>
      </c>
      <c r="K4" s="66" t="s">
        <v>51</v>
      </c>
      <c r="L4" s="6">
        <f>SUM(D8,E10,E11)</f>
        <v>15</v>
      </c>
    </row>
    <row r="5" spans="1:12" ht="19.5" customHeight="1">
      <c r="A5" s="153" t="s">
        <v>80</v>
      </c>
      <c r="B5" s="153"/>
      <c r="C5" s="153"/>
      <c r="D5" s="153"/>
      <c r="E5" s="153"/>
      <c r="F5" s="153"/>
      <c r="G5" s="153"/>
      <c r="J5" s="65">
        <v>3</v>
      </c>
      <c r="K5" s="65" t="s">
        <v>72</v>
      </c>
      <c r="L5" s="6">
        <f>SUM(E8,E9,D12)</f>
        <v>5</v>
      </c>
    </row>
    <row r="6" spans="1:12" ht="19.5" customHeight="1">
      <c r="A6" s="42" t="s">
        <v>0</v>
      </c>
      <c r="B6" s="43" t="s">
        <v>1</v>
      </c>
      <c r="C6" s="43" t="s">
        <v>2</v>
      </c>
      <c r="D6" s="44" t="s">
        <v>3</v>
      </c>
      <c r="E6" s="44" t="s">
        <v>3</v>
      </c>
      <c r="F6" s="43" t="s">
        <v>2</v>
      </c>
      <c r="G6" s="43" t="s">
        <v>13</v>
      </c>
      <c r="J6" s="65">
        <v>4</v>
      </c>
      <c r="K6" s="65" t="s">
        <v>71</v>
      </c>
      <c r="L6" s="6">
        <f>SUM(E7,D10,E12)</f>
        <v>0</v>
      </c>
    </row>
    <row r="7" spans="1:12" ht="19.5" customHeight="1">
      <c r="A7" s="43">
        <v>1</v>
      </c>
      <c r="B7" s="7" t="s">
        <v>56</v>
      </c>
      <c r="C7" s="64">
        <v>12</v>
      </c>
      <c r="D7" s="16">
        <f>IF(C7&gt;D38,5,0)</f>
        <v>5</v>
      </c>
      <c r="E7" s="16">
        <f>IF(F7&gt;D38,5,0)</f>
        <v>0</v>
      </c>
      <c r="F7" s="64">
        <v>9</v>
      </c>
      <c r="G7" s="7" t="s">
        <v>71</v>
      </c>
      <c r="J7" s="65">
        <v>5</v>
      </c>
      <c r="K7" s="65" t="s">
        <v>73</v>
      </c>
      <c r="L7" s="6">
        <f>SUM(D15,D17,D19)</f>
        <v>10</v>
      </c>
    </row>
    <row r="8" spans="1:12" ht="19.5" customHeight="1">
      <c r="A8" s="43">
        <v>2</v>
      </c>
      <c r="B8" s="7" t="s">
        <v>51</v>
      </c>
      <c r="C8" s="64">
        <v>12</v>
      </c>
      <c r="D8" s="16">
        <f>IF(C8&gt;D38,5,0)</f>
        <v>5</v>
      </c>
      <c r="E8" s="16">
        <f>IF(F8&gt;D38,5,0)</f>
        <v>0</v>
      </c>
      <c r="F8" s="64">
        <v>7</v>
      </c>
      <c r="G8" s="7" t="s">
        <v>72</v>
      </c>
      <c r="J8" s="65">
        <v>6</v>
      </c>
      <c r="K8" s="65" t="s">
        <v>64</v>
      </c>
      <c r="L8" s="6">
        <f>SUM(D16,E18,E19)</f>
        <v>0</v>
      </c>
    </row>
    <row r="9" spans="1:12" ht="19.5" customHeight="1">
      <c r="A9" s="43">
        <v>3</v>
      </c>
      <c r="B9" s="7" t="s">
        <v>56</v>
      </c>
      <c r="C9" s="64">
        <v>12</v>
      </c>
      <c r="D9" s="16">
        <f>IF(C9&gt;D38,5,0)</f>
        <v>5</v>
      </c>
      <c r="E9" s="16">
        <f>IF(F9&gt;D38,5,0)</f>
        <v>0</v>
      </c>
      <c r="F9" s="64">
        <v>8</v>
      </c>
      <c r="G9" s="7" t="s">
        <v>72</v>
      </c>
      <c r="J9" s="65">
        <v>7</v>
      </c>
      <c r="K9" s="65" t="s">
        <v>74</v>
      </c>
      <c r="L9" s="6">
        <f>SUM(E16,E17,D20)</f>
        <v>5</v>
      </c>
    </row>
    <row r="10" spans="1:12" ht="19.5" customHeight="1">
      <c r="A10" s="43">
        <v>4</v>
      </c>
      <c r="B10" s="7" t="s">
        <v>71</v>
      </c>
      <c r="C10" s="64">
        <v>4</v>
      </c>
      <c r="D10" s="16">
        <f>IF(C10&gt;D38,5,0)</f>
        <v>0</v>
      </c>
      <c r="E10" s="16">
        <f>IF(F10&gt;D38,5,0)</f>
        <v>5</v>
      </c>
      <c r="F10" s="64">
        <v>12</v>
      </c>
      <c r="G10" s="7" t="s">
        <v>51</v>
      </c>
      <c r="J10" s="65">
        <v>8</v>
      </c>
      <c r="K10" s="65" t="s">
        <v>61</v>
      </c>
      <c r="L10" s="6">
        <f>SUM(E15,D18,E20)</f>
        <v>15</v>
      </c>
    </row>
    <row r="11" spans="1:12" ht="19.5" customHeight="1">
      <c r="A11" s="43">
        <v>5</v>
      </c>
      <c r="B11" s="7" t="s">
        <v>56</v>
      </c>
      <c r="C11" s="64">
        <v>10</v>
      </c>
      <c r="D11" s="16">
        <f>IF(C11&gt;D38,5,0)</f>
        <v>0</v>
      </c>
      <c r="E11" s="16">
        <f>IF(F11&gt;D38,5,0)</f>
        <v>5</v>
      </c>
      <c r="F11" s="64">
        <v>12</v>
      </c>
      <c r="G11" s="7" t="s">
        <v>51</v>
      </c>
      <c r="J11" s="65">
        <v>9</v>
      </c>
      <c r="K11" s="65" t="s">
        <v>75</v>
      </c>
      <c r="L11" s="6">
        <f>SUM(D23,D25,D27)</f>
        <v>5</v>
      </c>
    </row>
    <row r="12" spans="1:12" ht="19.5" customHeight="1">
      <c r="A12" s="43">
        <v>6</v>
      </c>
      <c r="B12" s="7" t="s">
        <v>72</v>
      </c>
      <c r="C12" s="64">
        <v>12</v>
      </c>
      <c r="D12" s="16">
        <f>IF(C12&gt;D38,5,0)</f>
        <v>5</v>
      </c>
      <c r="E12" s="16">
        <f>IF(F12&gt;D38,5,0)</f>
        <v>0</v>
      </c>
      <c r="F12" s="64">
        <v>4</v>
      </c>
      <c r="G12" s="7" t="s">
        <v>71</v>
      </c>
      <c r="J12" s="65">
        <v>10</v>
      </c>
      <c r="K12" s="66" t="s">
        <v>55</v>
      </c>
      <c r="L12" s="6">
        <f>SUM(D24,E26,E27)</f>
        <v>10</v>
      </c>
    </row>
    <row r="13" spans="1:12" ht="19.5" customHeight="1">
      <c r="A13" s="152" t="s">
        <v>79</v>
      </c>
      <c r="B13" s="152"/>
      <c r="C13" s="152"/>
      <c r="D13" s="152"/>
      <c r="E13" s="152"/>
      <c r="F13" s="152"/>
      <c r="G13" s="152"/>
      <c r="J13" s="65">
        <v>11</v>
      </c>
      <c r="K13" s="66" t="s">
        <v>58</v>
      </c>
      <c r="L13" s="6">
        <f>SUM(E24,E25,D28)</f>
        <v>0</v>
      </c>
    </row>
    <row r="14" spans="1:12" ht="19.5" customHeight="1">
      <c r="A14" s="42" t="s">
        <v>0</v>
      </c>
      <c r="B14" s="43" t="s">
        <v>1</v>
      </c>
      <c r="C14" s="43" t="s">
        <v>2</v>
      </c>
      <c r="D14" s="44" t="s">
        <v>3</v>
      </c>
      <c r="E14" s="44" t="s">
        <v>3</v>
      </c>
      <c r="F14" s="43" t="s">
        <v>2</v>
      </c>
      <c r="G14" s="43" t="s">
        <v>13</v>
      </c>
      <c r="J14" s="65">
        <v>12</v>
      </c>
      <c r="K14" s="65" t="s">
        <v>65</v>
      </c>
      <c r="L14" s="6">
        <f>SUM(E23,D26,E28)</f>
        <v>15</v>
      </c>
    </row>
    <row r="15" spans="1:12" ht="19.5" customHeight="1">
      <c r="A15" s="43">
        <v>1</v>
      </c>
      <c r="B15" s="6" t="s">
        <v>73</v>
      </c>
      <c r="C15" s="63">
        <v>6</v>
      </c>
      <c r="D15" s="16">
        <f>IF(C15&gt;D38,5,0)</f>
        <v>0</v>
      </c>
      <c r="E15" s="16">
        <f>IF(F15&gt;D38,5,0)</f>
        <v>5</v>
      </c>
      <c r="F15" s="63">
        <v>12</v>
      </c>
      <c r="G15" s="6" t="s">
        <v>61</v>
      </c>
      <c r="J15" s="65">
        <v>13</v>
      </c>
      <c r="K15" s="65" t="s">
        <v>69</v>
      </c>
      <c r="L15" s="6">
        <f>SUM(D31,D33,D35)</f>
        <v>10</v>
      </c>
    </row>
    <row r="16" spans="1:12" ht="19.5" customHeight="1">
      <c r="A16" s="43">
        <v>2</v>
      </c>
      <c r="B16" s="6" t="s">
        <v>64</v>
      </c>
      <c r="C16" s="63">
        <v>5</v>
      </c>
      <c r="D16" s="16">
        <f>IF(C16&gt;D38,5,0)</f>
        <v>0</v>
      </c>
      <c r="E16" s="16">
        <f>IF(F16&gt;D38,5,0)</f>
        <v>5</v>
      </c>
      <c r="F16" s="63">
        <v>12</v>
      </c>
      <c r="G16" s="6" t="s">
        <v>74</v>
      </c>
      <c r="J16" s="65">
        <v>14</v>
      </c>
      <c r="K16" s="65" t="s">
        <v>76</v>
      </c>
      <c r="L16" s="6">
        <f>SUM(D32,E34,E35)</f>
        <v>0</v>
      </c>
    </row>
    <row r="17" spans="1:12" ht="19.5" customHeight="1">
      <c r="A17" s="43">
        <v>3</v>
      </c>
      <c r="B17" s="6" t="s">
        <v>73</v>
      </c>
      <c r="C17" s="63">
        <v>12</v>
      </c>
      <c r="D17" s="16">
        <f>IF(C17&gt;D38,5,0)</f>
        <v>5</v>
      </c>
      <c r="E17" s="16">
        <f>IF(F17&gt;D38,5,0)</f>
        <v>0</v>
      </c>
      <c r="F17" s="63">
        <v>5</v>
      </c>
      <c r="G17" s="6" t="s">
        <v>74</v>
      </c>
      <c r="J17" s="65">
        <v>15</v>
      </c>
      <c r="K17" s="65" t="s">
        <v>77</v>
      </c>
      <c r="L17" s="6">
        <f>SUM(E32,E33,D36)</f>
        <v>15</v>
      </c>
    </row>
    <row r="18" spans="1:12" ht="19.5" customHeight="1">
      <c r="A18" s="43">
        <v>4</v>
      </c>
      <c r="B18" s="6" t="s">
        <v>61</v>
      </c>
      <c r="C18" s="63">
        <v>12</v>
      </c>
      <c r="D18" s="16">
        <f>IF(C18&gt;D38,5,0)</f>
        <v>5</v>
      </c>
      <c r="E18" s="16">
        <f>IF(F18&gt;D38,5,0)</f>
        <v>0</v>
      </c>
      <c r="F18" s="63">
        <v>2</v>
      </c>
      <c r="G18" s="6" t="s">
        <v>64</v>
      </c>
      <c r="J18" s="65">
        <v>16</v>
      </c>
      <c r="K18" s="66" t="s">
        <v>57</v>
      </c>
      <c r="L18" s="6">
        <f>SUM(E31,D34,E36)</f>
        <v>0</v>
      </c>
    </row>
    <row r="19" spans="1:7" ht="19.5" customHeight="1">
      <c r="A19" s="43">
        <v>5</v>
      </c>
      <c r="B19" s="6" t="s">
        <v>73</v>
      </c>
      <c r="C19" s="63">
        <v>12</v>
      </c>
      <c r="D19" s="16">
        <f>IF(C19&gt;D38,5,0)</f>
        <v>5</v>
      </c>
      <c r="E19" s="16">
        <f>IF(F19&gt;D38,5,0)</f>
        <v>0</v>
      </c>
      <c r="F19" s="63">
        <v>3</v>
      </c>
      <c r="G19" s="6" t="s">
        <v>64</v>
      </c>
    </row>
    <row r="20" spans="1:7" ht="19.5" customHeight="1">
      <c r="A20" s="43">
        <v>6</v>
      </c>
      <c r="B20" s="6" t="s">
        <v>74</v>
      </c>
      <c r="C20" s="63">
        <v>8</v>
      </c>
      <c r="D20" s="16">
        <f>IF(C20&gt;D38,5,0)</f>
        <v>0</v>
      </c>
      <c r="E20" s="16">
        <f>IF(F20&gt;D38,5,0)</f>
        <v>5</v>
      </c>
      <c r="F20" s="63">
        <v>12</v>
      </c>
      <c r="G20" s="6" t="s">
        <v>61</v>
      </c>
    </row>
    <row r="21" spans="1:7" ht="19.5" customHeight="1">
      <c r="A21" s="152" t="s">
        <v>78</v>
      </c>
      <c r="B21" s="152"/>
      <c r="C21" s="152"/>
      <c r="D21" s="152"/>
      <c r="E21" s="152"/>
      <c r="F21" s="152"/>
      <c r="G21" s="152"/>
    </row>
    <row r="22" spans="1:7" ht="19.5" customHeight="1">
      <c r="A22" s="42" t="s">
        <v>0</v>
      </c>
      <c r="B22" s="43" t="s">
        <v>1</v>
      </c>
      <c r="C22" s="43" t="s">
        <v>2</v>
      </c>
      <c r="D22" s="44" t="s">
        <v>3</v>
      </c>
      <c r="E22" s="44" t="s">
        <v>3</v>
      </c>
      <c r="F22" s="43" t="s">
        <v>2</v>
      </c>
      <c r="G22" s="43" t="s">
        <v>13</v>
      </c>
    </row>
    <row r="23" spans="1:7" ht="19.5" customHeight="1">
      <c r="A23" s="43">
        <v>1</v>
      </c>
      <c r="B23" s="6" t="s">
        <v>75</v>
      </c>
      <c r="C23" s="63">
        <v>7</v>
      </c>
      <c r="D23" s="16">
        <f>IF(C23&gt;D38,5,0)</f>
        <v>0</v>
      </c>
      <c r="E23" s="16">
        <f>IF(F23&gt;D38,5,0)</f>
        <v>5</v>
      </c>
      <c r="F23" s="63">
        <v>12</v>
      </c>
      <c r="G23" s="6" t="s">
        <v>65</v>
      </c>
    </row>
    <row r="24" spans="1:7" ht="19.5" customHeight="1">
      <c r="A24" s="43">
        <v>2</v>
      </c>
      <c r="B24" s="6" t="s">
        <v>55</v>
      </c>
      <c r="C24" s="63">
        <v>12</v>
      </c>
      <c r="D24" s="16">
        <f>IF(C24&gt;D38,5,0)</f>
        <v>5</v>
      </c>
      <c r="E24" s="16">
        <f>IF(F24&gt;D38,5,0)</f>
        <v>0</v>
      </c>
      <c r="F24" s="63">
        <v>0</v>
      </c>
      <c r="G24" s="6" t="s">
        <v>58</v>
      </c>
    </row>
    <row r="25" spans="1:7" ht="19.5" customHeight="1">
      <c r="A25" s="43">
        <v>3</v>
      </c>
      <c r="B25" s="6" t="s">
        <v>75</v>
      </c>
      <c r="C25" s="63">
        <v>12</v>
      </c>
      <c r="D25" s="16">
        <f>IF(C25&gt;D38,5,0)</f>
        <v>5</v>
      </c>
      <c r="E25" s="16">
        <f>IF(F25&gt;D38,5,0)</f>
        <v>0</v>
      </c>
      <c r="F25" s="63">
        <v>0</v>
      </c>
      <c r="G25" s="6" t="s">
        <v>58</v>
      </c>
    </row>
    <row r="26" spans="1:7" ht="19.5" customHeight="1">
      <c r="A26" s="43">
        <v>4</v>
      </c>
      <c r="B26" s="6" t="s">
        <v>65</v>
      </c>
      <c r="C26" s="63">
        <v>12</v>
      </c>
      <c r="D26" s="16">
        <f>IF(C26&gt;D38,5,0)</f>
        <v>5</v>
      </c>
      <c r="E26" s="16">
        <f>IF(F26&gt;D38,5,0)</f>
        <v>0</v>
      </c>
      <c r="F26" s="63">
        <v>4</v>
      </c>
      <c r="G26" s="6" t="s">
        <v>55</v>
      </c>
    </row>
    <row r="27" spans="1:7" ht="19.5" customHeight="1">
      <c r="A27" s="43">
        <v>5</v>
      </c>
      <c r="B27" s="6" t="s">
        <v>75</v>
      </c>
      <c r="C27" s="63">
        <v>3</v>
      </c>
      <c r="D27" s="16">
        <f>IF(C27&gt;D38,5,0)</f>
        <v>0</v>
      </c>
      <c r="E27" s="16">
        <f>IF(F27&gt;D38,5,0)</f>
        <v>5</v>
      </c>
      <c r="F27" s="63">
        <v>12</v>
      </c>
      <c r="G27" s="6" t="s">
        <v>55</v>
      </c>
    </row>
    <row r="28" spans="1:7" ht="19.5" customHeight="1">
      <c r="A28" s="43">
        <v>6</v>
      </c>
      <c r="B28" s="6" t="s">
        <v>58</v>
      </c>
      <c r="C28" s="63">
        <v>0</v>
      </c>
      <c r="D28" s="16">
        <f>IF(C28&gt;D38,5,0)</f>
        <v>0</v>
      </c>
      <c r="E28" s="16">
        <f>IF(F28&gt;D38,5,0)</f>
        <v>5</v>
      </c>
      <c r="F28" s="63">
        <v>12</v>
      </c>
      <c r="G28" s="6" t="s">
        <v>65</v>
      </c>
    </row>
    <row r="29" spans="1:7" ht="19.5" customHeight="1">
      <c r="A29" s="152" t="s">
        <v>81</v>
      </c>
      <c r="B29" s="152"/>
      <c r="C29" s="152"/>
      <c r="D29" s="152"/>
      <c r="E29" s="152"/>
      <c r="F29" s="152"/>
      <c r="G29" s="152"/>
    </row>
    <row r="30" spans="1:7" ht="19.5" customHeight="1">
      <c r="A30" s="42" t="s">
        <v>0</v>
      </c>
      <c r="B30" s="43" t="s">
        <v>1</v>
      </c>
      <c r="C30" s="43" t="s">
        <v>2</v>
      </c>
      <c r="D30" s="44" t="s">
        <v>3</v>
      </c>
      <c r="E30" s="44" t="s">
        <v>3</v>
      </c>
      <c r="F30" s="43" t="s">
        <v>2</v>
      </c>
      <c r="G30" s="43" t="s">
        <v>13</v>
      </c>
    </row>
    <row r="31" spans="1:7" ht="19.5" customHeight="1">
      <c r="A31" s="43">
        <v>1</v>
      </c>
      <c r="B31" s="6" t="s">
        <v>69</v>
      </c>
      <c r="C31" s="63">
        <v>12</v>
      </c>
      <c r="D31" s="16">
        <f>IF(C31&gt;D38,5,0)</f>
        <v>5</v>
      </c>
      <c r="E31" s="16">
        <f>IF(F31&gt;D38,5,0)</f>
        <v>0</v>
      </c>
      <c r="F31" s="63">
        <v>0</v>
      </c>
      <c r="G31" s="6" t="s">
        <v>57</v>
      </c>
    </row>
    <row r="32" spans="1:7" ht="19.5" customHeight="1">
      <c r="A32" s="43">
        <v>2</v>
      </c>
      <c r="B32" s="6" t="s">
        <v>76</v>
      </c>
      <c r="C32" s="63">
        <v>0</v>
      </c>
      <c r="D32" s="16">
        <f>IF(C32&gt;D38,5,0)</f>
        <v>0</v>
      </c>
      <c r="E32" s="16">
        <f>IF(F32&gt;D38,5,0)</f>
        <v>5</v>
      </c>
      <c r="F32" s="63">
        <v>12</v>
      </c>
      <c r="G32" s="6" t="s">
        <v>77</v>
      </c>
    </row>
    <row r="33" spans="1:7" ht="19.5" customHeight="1">
      <c r="A33" s="43">
        <v>3</v>
      </c>
      <c r="B33" s="6" t="s">
        <v>69</v>
      </c>
      <c r="C33" s="63">
        <v>5</v>
      </c>
      <c r="D33" s="16">
        <f>IF(C33&gt;D38,5,0)</f>
        <v>0</v>
      </c>
      <c r="E33" s="16">
        <f>IF(F33&gt;D38,5,0)</f>
        <v>5</v>
      </c>
      <c r="F33" s="63">
        <v>12</v>
      </c>
      <c r="G33" s="6" t="s">
        <v>77</v>
      </c>
    </row>
    <row r="34" spans="1:7" ht="19.5" customHeight="1">
      <c r="A34" s="43">
        <v>4</v>
      </c>
      <c r="B34" s="6" t="s">
        <v>57</v>
      </c>
      <c r="C34" s="63">
        <v>0</v>
      </c>
      <c r="D34" s="16">
        <f>IF(C34&gt;D38,5,0)</f>
        <v>0</v>
      </c>
      <c r="E34" s="16">
        <f>IF(F34&gt;D38,5,0)</f>
        <v>0</v>
      </c>
      <c r="F34" s="63">
        <v>0</v>
      </c>
      <c r="G34" s="6" t="s">
        <v>76</v>
      </c>
    </row>
    <row r="35" spans="1:7" ht="19.5" customHeight="1">
      <c r="A35" s="43">
        <v>5</v>
      </c>
      <c r="B35" s="6" t="s">
        <v>69</v>
      </c>
      <c r="C35" s="63">
        <v>12</v>
      </c>
      <c r="D35" s="16">
        <f>IF(C35&gt;D38,5,0)</f>
        <v>5</v>
      </c>
      <c r="E35" s="16">
        <f>IF(F35&gt;D38,5,0)</f>
        <v>0</v>
      </c>
      <c r="F35" s="63">
        <v>0</v>
      </c>
      <c r="G35" s="6" t="s">
        <v>76</v>
      </c>
    </row>
    <row r="36" spans="1:7" ht="19.5" customHeight="1">
      <c r="A36" s="43">
        <v>6</v>
      </c>
      <c r="B36" s="6" t="s">
        <v>77</v>
      </c>
      <c r="C36" s="63">
        <v>12</v>
      </c>
      <c r="D36" s="16">
        <f>IF(C36&gt;D38,5,0)</f>
        <v>5</v>
      </c>
      <c r="E36" s="16">
        <f>IF(F36&gt;D38,5,0)</f>
        <v>0</v>
      </c>
      <c r="F36" s="63">
        <v>0</v>
      </c>
      <c r="G36" s="6" t="s">
        <v>57</v>
      </c>
    </row>
    <row r="38" ht="19.5" customHeight="1" hidden="1">
      <c r="D38" s="17">
        <v>11</v>
      </c>
    </row>
  </sheetData>
  <sheetProtection password="CE28" sheet="1" objects="1" scenarios="1"/>
  <mergeCells count="5">
    <mergeCell ref="B3:G3"/>
    <mergeCell ref="A29:G29"/>
    <mergeCell ref="A13:G13"/>
    <mergeCell ref="A5:G5"/>
    <mergeCell ref="A21:G21"/>
  </mergeCells>
  <dataValidations count="1">
    <dataValidation type="list" allowBlank="1" showInputMessage="1" showErrorMessage="1" sqref="B7:B12 B15:B20 B23:B28 B31:B36 G7:G12 G15:G20 G23:G28 G31:G36">
      <formula1>$K$3:$K$18</formula1>
    </dataValidation>
  </dataValidations>
  <printOptions/>
  <pageMargins left="0.7" right="0.45" top="0.52" bottom="0.38" header="0.32" footer="0.1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L22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4.125" style="0" customWidth="1"/>
    <col min="2" max="2" width="22.875" style="0" customWidth="1"/>
    <col min="3" max="3" width="6.25390625" style="0" bestFit="1" customWidth="1"/>
    <col min="4" max="4" width="6.75390625" style="0" customWidth="1"/>
    <col min="5" max="5" width="6.25390625" style="0" bestFit="1" customWidth="1"/>
    <col min="6" max="6" width="6.75390625" style="0" customWidth="1"/>
    <col min="7" max="7" width="8.125" style="0" customWidth="1"/>
    <col min="8" max="8" width="9.375" style="0" customWidth="1"/>
    <col min="9" max="9" width="9.00390625" style="0" customWidth="1"/>
    <col min="10" max="10" width="6.75390625" style="0" customWidth="1"/>
    <col min="12" max="12" width="23.25390625" style="0" hidden="1" customWidth="1"/>
  </cols>
  <sheetData>
    <row r="1" spans="1:10" ht="13.5" thickTop="1">
      <c r="A1" s="127" t="s">
        <v>49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2.75">
      <c r="A2" s="130"/>
      <c r="B2" s="131"/>
      <c r="C2" s="131"/>
      <c r="D2" s="131"/>
      <c r="E2" s="131"/>
      <c r="F2" s="131"/>
      <c r="G2" s="131"/>
      <c r="H2" s="131"/>
      <c r="I2" s="131"/>
      <c r="J2" s="132"/>
    </row>
    <row r="3" spans="1:10" ht="12.75">
      <c r="A3" s="130"/>
      <c r="B3" s="131"/>
      <c r="C3" s="131"/>
      <c r="D3" s="131"/>
      <c r="E3" s="131"/>
      <c r="F3" s="131"/>
      <c r="G3" s="131"/>
      <c r="H3" s="131"/>
      <c r="I3" s="131"/>
      <c r="J3" s="132"/>
    </row>
    <row r="4" spans="1:10" ht="12.75">
      <c r="A4" s="130"/>
      <c r="B4" s="131"/>
      <c r="C4" s="131"/>
      <c r="D4" s="131"/>
      <c r="E4" s="131"/>
      <c r="F4" s="131"/>
      <c r="G4" s="131"/>
      <c r="H4" s="131"/>
      <c r="I4" s="131"/>
      <c r="J4" s="132"/>
    </row>
    <row r="5" spans="1:10" ht="12.75">
      <c r="A5" s="133" t="s">
        <v>19</v>
      </c>
      <c r="B5" s="121" t="s">
        <v>20</v>
      </c>
      <c r="C5" s="122" t="s">
        <v>21</v>
      </c>
      <c r="D5" s="122" t="s">
        <v>22</v>
      </c>
      <c r="E5" s="122" t="s">
        <v>23</v>
      </c>
      <c r="F5" s="122" t="s">
        <v>24</v>
      </c>
      <c r="G5" s="126" t="s">
        <v>25</v>
      </c>
      <c r="H5" s="126" t="s">
        <v>26</v>
      </c>
      <c r="I5" s="126" t="s">
        <v>27</v>
      </c>
      <c r="J5" s="121" t="s">
        <v>28</v>
      </c>
    </row>
    <row r="6" spans="1:12" ht="28.5" customHeight="1">
      <c r="A6" s="133"/>
      <c r="B6" s="121"/>
      <c r="C6" s="122"/>
      <c r="D6" s="122"/>
      <c r="E6" s="122"/>
      <c r="F6" s="122"/>
      <c r="G6" s="126"/>
      <c r="H6" s="126"/>
      <c r="I6" s="126"/>
      <c r="J6" s="121"/>
      <c r="L6" s="20" t="s">
        <v>48</v>
      </c>
    </row>
    <row r="7" spans="1:12" ht="18" customHeight="1">
      <c r="A7" s="22">
        <v>1</v>
      </c>
      <c r="B7" s="72" t="s">
        <v>56</v>
      </c>
      <c r="C7" s="64">
        <v>32</v>
      </c>
      <c r="D7" s="64">
        <v>13</v>
      </c>
      <c r="E7" s="64">
        <v>33</v>
      </c>
      <c r="F7" s="64">
        <v>7</v>
      </c>
      <c r="G7" s="23">
        <f aca="true" t="shared" si="0" ref="G7:G22">IF(D7&gt;F7,D7,F7)</f>
        <v>13</v>
      </c>
      <c r="H7" s="16">
        <f aca="true" t="shared" si="1" ref="H7:H22">SUM(C7,E7)</f>
        <v>65</v>
      </c>
      <c r="I7" s="16">
        <f aca="true" t="shared" si="2" ref="I7:I22">SUM(D7,F7)</f>
        <v>20</v>
      </c>
      <c r="J7" s="24">
        <v>12</v>
      </c>
      <c r="L7" s="35" t="s">
        <v>14</v>
      </c>
    </row>
    <row r="8" spans="1:12" ht="18" customHeight="1">
      <c r="A8" s="22">
        <v>2</v>
      </c>
      <c r="B8" s="72" t="s">
        <v>51</v>
      </c>
      <c r="C8" s="64">
        <v>40</v>
      </c>
      <c r="D8" s="64">
        <v>10</v>
      </c>
      <c r="E8" s="64">
        <v>35</v>
      </c>
      <c r="F8" s="64">
        <v>9</v>
      </c>
      <c r="G8" s="23">
        <f t="shared" si="0"/>
        <v>10</v>
      </c>
      <c r="H8" s="16">
        <f t="shared" si="1"/>
        <v>75</v>
      </c>
      <c r="I8" s="16">
        <f t="shared" si="2"/>
        <v>19</v>
      </c>
      <c r="J8" s="24">
        <v>8</v>
      </c>
      <c r="L8" s="35" t="s">
        <v>40</v>
      </c>
    </row>
    <row r="9" spans="1:12" ht="18" customHeight="1">
      <c r="A9" s="22">
        <v>3</v>
      </c>
      <c r="B9" s="73" t="s">
        <v>72</v>
      </c>
      <c r="C9" s="64">
        <v>36</v>
      </c>
      <c r="D9" s="64">
        <v>7</v>
      </c>
      <c r="E9" s="64">
        <v>37</v>
      </c>
      <c r="F9" s="64">
        <v>10</v>
      </c>
      <c r="G9" s="23">
        <f t="shared" si="0"/>
        <v>10</v>
      </c>
      <c r="H9" s="16">
        <f t="shared" si="1"/>
        <v>73</v>
      </c>
      <c r="I9" s="16">
        <f t="shared" si="2"/>
        <v>17</v>
      </c>
      <c r="J9" s="24">
        <v>7</v>
      </c>
      <c r="L9" s="35" t="s">
        <v>16</v>
      </c>
    </row>
    <row r="10" spans="1:12" ht="18" customHeight="1">
      <c r="A10" s="22">
        <v>4</v>
      </c>
      <c r="B10" s="73" t="s">
        <v>71</v>
      </c>
      <c r="C10" s="64">
        <v>34</v>
      </c>
      <c r="D10" s="64">
        <v>3</v>
      </c>
      <c r="E10" s="64">
        <v>32</v>
      </c>
      <c r="F10" s="64">
        <v>4</v>
      </c>
      <c r="G10" s="23">
        <f t="shared" si="0"/>
        <v>4</v>
      </c>
      <c r="H10" s="16">
        <f t="shared" si="1"/>
        <v>66</v>
      </c>
      <c r="I10" s="16">
        <f t="shared" si="2"/>
        <v>7</v>
      </c>
      <c r="J10" s="24">
        <v>3</v>
      </c>
      <c r="L10" s="35" t="s">
        <v>37</v>
      </c>
    </row>
    <row r="11" spans="1:12" ht="18" customHeight="1">
      <c r="A11" s="22">
        <v>5</v>
      </c>
      <c r="B11" s="73" t="s">
        <v>73</v>
      </c>
      <c r="C11" s="64">
        <v>39</v>
      </c>
      <c r="D11" s="64">
        <v>22</v>
      </c>
      <c r="E11" s="64">
        <v>39</v>
      </c>
      <c r="F11" s="64">
        <v>15</v>
      </c>
      <c r="G11" s="23">
        <f t="shared" si="0"/>
        <v>22</v>
      </c>
      <c r="H11" s="16">
        <f t="shared" si="1"/>
        <v>78</v>
      </c>
      <c r="I11" s="16">
        <f t="shared" si="2"/>
        <v>37</v>
      </c>
      <c r="J11" s="24">
        <v>14</v>
      </c>
      <c r="L11" s="35" t="s">
        <v>39</v>
      </c>
    </row>
    <row r="12" spans="1:12" ht="18" customHeight="1">
      <c r="A12" s="22">
        <v>6</v>
      </c>
      <c r="B12" s="73" t="s">
        <v>64</v>
      </c>
      <c r="C12" s="64">
        <v>39</v>
      </c>
      <c r="D12" s="64">
        <v>7</v>
      </c>
      <c r="E12" s="64">
        <v>35</v>
      </c>
      <c r="F12" s="64">
        <v>11</v>
      </c>
      <c r="G12" s="23">
        <f t="shared" si="0"/>
        <v>11</v>
      </c>
      <c r="H12" s="16">
        <f t="shared" si="1"/>
        <v>74</v>
      </c>
      <c r="I12" s="16">
        <f t="shared" si="2"/>
        <v>18</v>
      </c>
      <c r="J12" s="24">
        <v>11</v>
      </c>
      <c r="L12" s="35" t="s">
        <v>15</v>
      </c>
    </row>
    <row r="13" spans="1:12" ht="18" customHeight="1">
      <c r="A13" s="22">
        <v>7</v>
      </c>
      <c r="B13" s="73" t="s">
        <v>74</v>
      </c>
      <c r="C13" s="64">
        <v>32</v>
      </c>
      <c r="D13" s="64">
        <v>6</v>
      </c>
      <c r="E13" s="64">
        <v>33</v>
      </c>
      <c r="F13" s="64">
        <v>7</v>
      </c>
      <c r="G13" s="23">
        <f t="shared" si="0"/>
        <v>7</v>
      </c>
      <c r="H13" s="16">
        <f t="shared" si="1"/>
        <v>65</v>
      </c>
      <c r="I13" s="16">
        <f t="shared" si="2"/>
        <v>13</v>
      </c>
      <c r="J13" s="24">
        <v>5</v>
      </c>
      <c r="L13" s="35" t="s">
        <v>43</v>
      </c>
    </row>
    <row r="14" spans="1:12" ht="18" customHeight="1">
      <c r="A14" s="22">
        <v>8</v>
      </c>
      <c r="B14" s="73" t="s">
        <v>61</v>
      </c>
      <c r="C14" s="64">
        <v>39</v>
      </c>
      <c r="D14" s="64">
        <v>17</v>
      </c>
      <c r="E14" s="64">
        <v>39</v>
      </c>
      <c r="F14" s="64">
        <v>17</v>
      </c>
      <c r="G14" s="23">
        <f t="shared" si="0"/>
        <v>17</v>
      </c>
      <c r="H14" s="16">
        <f t="shared" si="1"/>
        <v>78</v>
      </c>
      <c r="I14" s="16">
        <f t="shared" si="2"/>
        <v>34</v>
      </c>
      <c r="J14" s="24">
        <v>13</v>
      </c>
      <c r="L14" s="35" t="s">
        <v>44</v>
      </c>
    </row>
    <row r="15" spans="1:12" ht="18" customHeight="1">
      <c r="A15" s="22">
        <v>9</v>
      </c>
      <c r="B15" s="73" t="s">
        <v>75</v>
      </c>
      <c r="C15" s="64">
        <v>38</v>
      </c>
      <c r="D15" s="64">
        <v>7</v>
      </c>
      <c r="E15" s="64">
        <v>38</v>
      </c>
      <c r="F15" s="64">
        <v>3</v>
      </c>
      <c r="G15" s="23">
        <f t="shared" si="0"/>
        <v>7</v>
      </c>
      <c r="H15" s="16">
        <f t="shared" si="1"/>
        <v>76</v>
      </c>
      <c r="I15" s="16">
        <f t="shared" si="2"/>
        <v>10</v>
      </c>
      <c r="J15" s="24">
        <v>4</v>
      </c>
      <c r="L15" s="35" t="s">
        <v>42</v>
      </c>
    </row>
    <row r="16" spans="1:12" ht="18" customHeight="1">
      <c r="A16" s="22">
        <v>10</v>
      </c>
      <c r="B16" s="72" t="s">
        <v>55</v>
      </c>
      <c r="C16" s="64">
        <v>29</v>
      </c>
      <c r="D16" s="64">
        <v>7</v>
      </c>
      <c r="E16" s="64">
        <v>34</v>
      </c>
      <c r="F16" s="64">
        <v>9</v>
      </c>
      <c r="G16" s="23">
        <f t="shared" si="0"/>
        <v>9</v>
      </c>
      <c r="H16" s="16">
        <f t="shared" si="1"/>
        <v>63</v>
      </c>
      <c r="I16" s="16">
        <f t="shared" si="2"/>
        <v>16</v>
      </c>
      <c r="J16" s="24">
        <v>6</v>
      </c>
      <c r="L16" s="35" t="s">
        <v>41</v>
      </c>
    </row>
    <row r="17" spans="1:12" ht="18" customHeight="1">
      <c r="A17" s="22">
        <v>11</v>
      </c>
      <c r="B17" s="72" t="s">
        <v>58</v>
      </c>
      <c r="C17" s="64">
        <v>0</v>
      </c>
      <c r="D17" s="64">
        <v>0</v>
      </c>
      <c r="E17" s="64">
        <v>0</v>
      </c>
      <c r="F17" s="64">
        <v>0</v>
      </c>
      <c r="G17" s="23">
        <f t="shared" si="0"/>
        <v>0</v>
      </c>
      <c r="H17" s="16">
        <f t="shared" si="1"/>
        <v>0</v>
      </c>
      <c r="I17" s="16">
        <f t="shared" si="2"/>
        <v>0</v>
      </c>
      <c r="J17" s="24">
        <v>0</v>
      </c>
      <c r="L17" s="35" t="s">
        <v>38</v>
      </c>
    </row>
    <row r="18" spans="1:12" ht="18" customHeight="1">
      <c r="A18" s="22">
        <v>12</v>
      </c>
      <c r="B18" s="73" t="s">
        <v>65</v>
      </c>
      <c r="C18" s="64">
        <v>46</v>
      </c>
      <c r="D18" s="64">
        <v>26</v>
      </c>
      <c r="E18" s="64">
        <v>45</v>
      </c>
      <c r="F18" s="64">
        <v>23</v>
      </c>
      <c r="G18" s="23">
        <f t="shared" si="0"/>
        <v>26</v>
      </c>
      <c r="H18" s="16">
        <f t="shared" si="1"/>
        <v>91</v>
      </c>
      <c r="I18" s="16">
        <f t="shared" si="2"/>
        <v>49</v>
      </c>
      <c r="J18" s="24">
        <v>15</v>
      </c>
      <c r="L18" s="21">
        <v>12</v>
      </c>
    </row>
    <row r="19" spans="1:12" ht="18" customHeight="1">
      <c r="A19" s="22">
        <v>13</v>
      </c>
      <c r="B19" s="73" t="s">
        <v>69</v>
      </c>
      <c r="C19" s="64">
        <v>38</v>
      </c>
      <c r="D19" s="64">
        <v>10</v>
      </c>
      <c r="E19" s="64">
        <v>38</v>
      </c>
      <c r="F19" s="64">
        <v>10</v>
      </c>
      <c r="G19" s="23">
        <f t="shared" si="0"/>
        <v>10</v>
      </c>
      <c r="H19" s="16">
        <f t="shared" si="1"/>
        <v>76</v>
      </c>
      <c r="I19" s="16">
        <f t="shared" si="2"/>
        <v>20</v>
      </c>
      <c r="J19" s="24">
        <v>9</v>
      </c>
      <c r="L19" s="21">
        <v>13</v>
      </c>
    </row>
    <row r="20" spans="1:12" ht="18" customHeight="1">
      <c r="A20" s="22">
        <v>14</v>
      </c>
      <c r="B20" s="73" t="s">
        <v>76</v>
      </c>
      <c r="C20" s="64">
        <v>0</v>
      </c>
      <c r="D20" s="64">
        <v>0</v>
      </c>
      <c r="E20" s="64">
        <v>0</v>
      </c>
      <c r="F20" s="64">
        <v>0</v>
      </c>
      <c r="G20" s="23">
        <f t="shared" si="0"/>
        <v>0</v>
      </c>
      <c r="H20" s="16">
        <f t="shared" si="1"/>
        <v>0</v>
      </c>
      <c r="I20" s="16">
        <f t="shared" si="2"/>
        <v>0</v>
      </c>
      <c r="J20" s="24">
        <v>0</v>
      </c>
      <c r="L20" s="21">
        <v>14</v>
      </c>
    </row>
    <row r="21" spans="1:12" ht="18" customHeight="1">
      <c r="A21" s="22">
        <v>15</v>
      </c>
      <c r="B21" s="73" t="s">
        <v>77</v>
      </c>
      <c r="C21" s="64">
        <v>35</v>
      </c>
      <c r="D21" s="64">
        <v>11</v>
      </c>
      <c r="E21" s="64">
        <v>34</v>
      </c>
      <c r="F21" s="64">
        <v>7</v>
      </c>
      <c r="G21" s="23">
        <f t="shared" si="0"/>
        <v>11</v>
      </c>
      <c r="H21" s="16">
        <f t="shared" si="1"/>
        <v>69</v>
      </c>
      <c r="I21" s="16">
        <f t="shared" si="2"/>
        <v>18</v>
      </c>
      <c r="J21" s="24">
        <v>10</v>
      </c>
      <c r="L21" s="21">
        <v>15</v>
      </c>
    </row>
    <row r="22" spans="1:12" ht="18" customHeight="1">
      <c r="A22" s="22">
        <v>16</v>
      </c>
      <c r="B22" s="72" t="s">
        <v>57</v>
      </c>
      <c r="C22" s="64">
        <v>0</v>
      </c>
      <c r="D22" s="64">
        <v>0</v>
      </c>
      <c r="E22" s="64">
        <v>0</v>
      </c>
      <c r="F22" s="64">
        <v>0</v>
      </c>
      <c r="G22" s="23">
        <f t="shared" si="0"/>
        <v>0</v>
      </c>
      <c r="H22" s="16">
        <f t="shared" si="1"/>
        <v>0</v>
      </c>
      <c r="I22" s="16">
        <f t="shared" si="2"/>
        <v>0</v>
      </c>
      <c r="J22" s="24">
        <v>0</v>
      </c>
      <c r="L22" s="21">
        <v>16</v>
      </c>
    </row>
  </sheetData>
  <sheetProtection password="CE28" sheet="1" objects="1" scenarios="1"/>
  <mergeCells count="11">
    <mergeCell ref="E5:E6"/>
    <mergeCell ref="F5:F6"/>
    <mergeCell ref="G5:G6"/>
    <mergeCell ref="H5:H6"/>
    <mergeCell ref="I5:I6"/>
    <mergeCell ref="J5:J6"/>
    <mergeCell ref="A1:J4"/>
    <mergeCell ref="A5:A6"/>
    <mergeCell ref="B5:B6"/>
    <mergeCell ref="C5:C6"/>
    <mergeCell ref="D5:D6"/>
  </mergeCells>
  <printOptions/>
  <pageMargins left="0.75" right="0.36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R22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23.625" style="0" customWidth="1"/>
    <col min="2" max="16" width="4.75390625" style="0" customWidth="1"/>
    <col min="18" max="18" width="25.125" style="0" hidden="1" customWidth="1"/>
  </cols>
  <sheetData>
    <row r="1" spans="1:16" ht="12.75">
      <c r="A1" s="140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2.75">
      <c r="A2" s="143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44"/>
    </row>
    <row r="3" spans="1:16" ht="12.75">
      <c r="A3" s="14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44"/>
    </row>
    <row r="4" spans="1:16" ht="13.5" thickBot="1">
      <c r="A4" s="14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44"/>
    </row>
    <row r="5" spans="1:16" ht="13.5" thickTop="1">
      <c r="A5" s="145" t="s">
        <v>20</v>
      </c>
      <c r="B5" s="147" t="s">
        <v>29</v>
      </c>
      <c r="C5" s="147" t="s">
        <v>29</v>
      </c>
      <c r="D5" s="147" t="s">
        <v>30</v>
      </c>
      <c r="E5" s="147" t="s">
        <v>30</v>
      </c>
      <c r="F5" s="147" t="s">
        <v>31</v>
      </c>
      <c r="G5" s="147" t="s">
        <v>31</v>
      </c>
      <c r="H5" s="147" t="s">
        <v>32</v>
      </c>
      <c r="I5" s="147" t="s">
        <v>32</v>
      </c>
      <c r="J5" s="134" t="s">
        <v>33</v>
      </c>
      <c r="K5" s="134" t="s">
        <v>33</v>
      </c>
      <c r="L5" s="134" t="s">
        <v>34</v>
      </c>
      <c r="M5" s="134" t="s">
        <v>34</v>
      </c>
      <c r="N5" s="134" t="s">
        <v>35</v>
      </c>
      <c r="O5" s="136" t="s">
        <v>36</v>
      </c>
      <c r="P5" s="138" t="s">
        <v>28</v>
      </c>
    </row>
    <row r="6" spans="1:18" ht="33" customHeight="1" thickBot="1">
      <c r="A6" s="146"/>
      <c r="B6" s="148"/>
      <c r="C6" s="148"/>
      <c r="D6" s="148"/>
      <c r="E6" s="148"/>
      <c r="F6" s="148"/>
      <c r="G6" s="148"/>
      <c r="H6" s="148"/>
      <c r="I6" s="148"/>
      <c r="J6" s="135"/>
      <c r="K6" s="135"/>
      <c r="L6" s="135"/>
      <c r="M6" s="135"/>
      <c r="N6" s="135"/>
      <c r="O6" s="137"/>
      <c r="P6" s="139"/>
      <c r="R6" s="20" t="s">
        <v>48</v>
      </c>
    </row>
    <row r="7" spans="1:18" ht="18" customHeight="1" thickTop="1">
      <c r="A7" s="72" t="s">
        <v>56</v>
      </c>
      <c r="B7" s="75">
        <v>3</v>
      </c>
      <c r="C7" s="75">
        <v>9</v>
      </c>
      <c r="D7" s="75">
        <v>0</v>
      </c>
      <c r="E7" s="75">
        <v>4</v>
      </c>
      <c r="F7" s="75">
        <v>0</v>
      </c>
      <c r="G7" s="75">
        <v>1</v>
      </c>
      <c r="H7" s="75">
        <v>3</v>
      </c>
      <c r="I7" s="75">
        <v>0</v>
      </c>
      <c r="J7" s="75">
        <v>0</v>
      </c>
      <c r="K7" s="75">
        <v>5</v>
      </c>
      <c r="L7" s="26">
        <f aca="true" t="shared" si="0" ref="L7:L22">SUM(B7,D7,F7,H7,J7)</f>
        <v>6</v>
      </c>
      <c r="M7" s="26">
        <f aca="true" t="shared" si="1" ref="M7:M22">SUM(C7,E7,G7,I7,K7)</f>
        <v>19</v>
      </c>
      <c r="N7" s="26">
        <f aca="true" t="shared" si="2" ref="N7:N22">SUM(L7,M7)</f>
        <v>25</v>
      </c>
      <c r="O7" s="81">
        <f aca="true" t="shared" si="3" ref="O7:O22">IF(L7&gt;M7,L7,M7)</f>
        <v>19</v>
      </c>
      <c r="P7" s="29">
        <v>14</v>
      </c>
      <c r="R7" s="35" t="s">
        <v>14</v>
      </c>
    </row>
    <row r="8" spans="1:18" ht="18" customHeight="1">
      <c r="A8" s="72" t="s">
        <v>51</v>
      </c>
      <c r="B8" s="64">
        <v>0</v>
      </c>
      <c r="C8" s="64">
        <v>3</v>
      </c>
      <c r="D8" s="64">
        <v>3</v>
      </c>
      <c r="E8" s="64">
        <v>3</v>
      </c>
      <c r="F8" s="64">
        <v>4</v>
      </c>
      <c r="G8" s="64">
        <v>3</v>
      </c>
      <c r="H8" s="64">
        <v>0</v>
      </c>
      <c r="I8" s="64">
        <v>1</v>
      </c>
      <c r="J8" s="64">
        <v>0</v>
      </c>
      <c r="K8" s="64">
        <v>0</v>
      </c>
      <c r="L8" s="27">
        <f t="shared" si="0"/>
        <v>7</v>
      </c>
      <c r="M8" s="27">
        <f t="shared" si="1"/>
        <v>10</v>
      </c>
      <c r="N8" s="26">
        <f t="shared" si="2"/>
        <v>17</v>
      </c>
      <c r="O8" s="82">
        <f t="shared" si="3"/>
        <v>10</v>
      </c>
      <c r="P8" s="30">
        <v>8</v>
      </c>
      <c r="R8" s="35" t="s">
        <v>40</v>
      </c>
    </row>
    <row r="9" spans="1:18" ht="18" customHeight="1">
      <c r="A9" s="73" t="s">
        <v>72</v>
      </c>
      <c r="B9" s="64">
        <v>3</v>
      </c>
      <c r="C9" s="64">
        <v>0</v>
      </c>
      <c r="D9" s="64">
        <v>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27">
        <f t="shared" si="0"/>
        <v>6</v>
      </c>
      <c r="M9" s="27">
        <f t="shared" si="1"/>
        <v>0</v>
      </c>
      <c r="N9" s="26">
        <f t="shared" si="2"/>
        <v>6</v>
      </c>
      <c r="O9" s="82">
        <f t="shared" si="3"/>
        <v>6</v>
      </c>
      <c r="P9" s="30">
        <v>5</v>
      </c>
      <c r="R9" s="35" t="s">
        <v>16</v>
      </c>
    </row>
    <row r="10" spans="1:18" ht="18" customHeight="1">
      <c r="A10" s="73" t="s">
        <v>71</v>
      </c>
      <c r="B10" s="76">
        <v>1</v>
      </c>
      <c r="C10" s="64">
        <v>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1</v>
      </c>
      <c r="J10" s="64">
        <v>0</v>
      </c>
      <c r="K10" s="64">
        <v>0</v>
      </c>
      <c r="L10" s="27">
        <f t="shared" si="0"/>
        <v>1</v>
      </c>
      <c r="M10" s="27">
        <f t="shared" si="1"/>
        <v>4</v>
      </c>
      <c r="N10" s="26">
        <f t="shared" si="2"/>
        <v>5</v>
      </c>
      <c r="O10" s="82">
        <f t="shared" si="3"/>
        <v>4</v>
      </c>
      <c r="P10" s="29">
        <v>4</v>
      </c>
      <c r="R10" s="35" t="s">
        <v>37</v>
      </c>
    </row>
    <row r="11" spans="1:18" ht="18" customHeight="1">
      <c r="A11" s="73" t="s">
        <v>73</v>
      </c>
      <c r="B11" s="64">
        <v>6</v>
      </c>
      <c r="C11" s="64">
        <v>0</v>
      </c>
      <c r="D11" s="64">
        <v>0</v>
      </c>
      <c r="E11" s="64">
        <v>0</v>
      </c>
      <c r="F11" s="64">
        <v>5</v>
      </c>
      <c r="G11" s="64">
        <v>2</v>
      </c>
      <c r="H11" s="64">
        <v>0</v>
      </c>
      <c r="I11" s="64">
        <v>0</v>
      </c>
      <c r="J11" s="64">
        <v>0</v>
      </c>
      <c r="K11" s="64">
        <v>0</v>
      </c>
      <c r="L11" s="27">
        <f t="shared" si="0"/>
        <v>11</v>
      </c>
      <c r="M11" s="27">
        <f t="shared" si="1"/>
        <v>2</v>
      </c>
      <c r="N11" s="26">
        <f t="shared" si="2"/>
        <v>13</v>
      </c>
      <c r="O11" s="82">
        <f t="shared" si="3"/>
        <v>11</v>
      </c>
      <c r="P11" s="30">
        <v>9</v>
      </c>
      <c r="R11" s="35" t="s">
        <v>39</v>
      </c>
    </row>
    <row r="12" spans="1:18" ht="18" customHeight="1">
      <c r="A12" s="73" t="s">
        <v>64</v>
      </c>
      <c r="B12" s="64">
        <v>6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</v>
      </c>
      <c r="J12" s="64">
        <v>10</v>
      </c>
      <c r="K12" s="64">
        <v>0</v>
      </c>
      <c r="L12" s="27">
        <f t="shared" si="0"/>
        <v>16</v>
      </c>
      <c r="M12" s="27">
        <f t="shared" si="1"/>
        <v>1</v>
      </c>
      <c r="N12" s="26">
        <f t="shared" si="2"/>
        <v>17</v>
      </c>
      <c r="O12" s="82">
        <f t="shared" si="3"/>
        <v>16</v>
      </c>
      <c r="P12" s="30">
        <v>11</v>
      </c>
      <c r="R12" s="35" t="s">
        <v>15</v>
      </c>
    </row>
    <row r="13" spans="1:18" ht="18" customHeight="1">
      <c r="A13" s="73" t="s">
        <v>74</v>
      </c>
      <c r="B13" s="64">
        <v>0</v>
      </c>
      <c r="C13" s="64">
        <v>0</v>
      </c>
      <c r="D13" s="64">
        <v>0</v>
      </c>
      <c r="E13" s="64">
        <v>0</v>
      </c>
      <c r="F13" s="64">
        <v>1</v>
      </c>
      <c r="G13" s="64">
        <v>0</v>
      </c>
      <c r="H13" s="64">
        <v>0</v>
      </c>
      <c r="I13" s="64">
        <v>3</v>
      </c>
      <c r="J13" s="64">
        <v>0</v>
      </c>
      <c r="K13" s="64">
        <v>0</v>
      </c>
      <c r="L13" s="27">
        <f t="shared" si="0"/>
        <v>1</v>
      </c>
      <c r="M13" s="27">
        <f t="shared" si="1"/>
        <v>3</v>
      </c>
      <c r="N13" s="26">
        <f t="shared" si="2"/>
        <v>4</v>
      </c>
      <c r="O13" s="82">
        <f t="shared" si="3"/>
        <v>3</v>
      </c>
      <c r="P13" s="29">
        <v>3</v>
      </c>
      <c r="R13" s="35" t="s">
        <v>43</v>
      </c>
    </row>
    <row r="14" spans="1:18" ht="18" customHeight="1">
      <c r="A14" s="73" t="s">
        <v>61</v>
      </c>
      <c r="B14" s="64">
        <v>0</v>
      </c>
      <c r="C14" s="64">
        <v>0</v>
      </c>
      <c r="D14" s="64">
        <v>1</v>
      </c>
      <c r="E14" s="64">
        <v>2</v>
      </c>
      <c r="F14" s="64">
        <v>2</v>
      </c>
      <c r="G14" s="64">
        <v>3</v>
      </c>
      <c r="H14" s="64">
        <v>5</v>
      </c>
      <c r="I14" s="64">
        <v>3</v>
      </c>
      <c r="J14" s="64">
        <v>10</v>
      </c>
      <c r="K14" s="64">
        <v>0</v>
      </c>
      <c r="L14" s="27">
        <f t="shared" si="0"/>
        <v>18</v>
      </c>
      <c r="M14" s="27">
        <f t="shared" si="1"/>
        <v>8</v>
      </c>
      <c r="N14" s="26">
        <f t="shared" si="2"/>
        <v>26</v>
      </c>
      <c r="O14" s="82">
        <f t="shared" si="3"/>
        <v>18</v>
      </c>
      <c r="P14" s="30">
        <v>13</v>
      </c>
      <c r="R14" s="35" t="s">
        <v>44</v>
      </c>
    </row>
    <row r="15" spans="1:18" ht="18" customHeight="1">
      <c r="A15" s="73" t="s">
        <v>75</v>
      </c>
      <c r="B15" s="64">
        <v>0</v>
      </c>
      <c r="C15" s="64">
        <v>0</v>
      </c>
      <c r="D15" s="64">
        <v>0</v>
      </c>
      <c r="E15" s="64">
        <v>0</v>
      </c>
      <c r="F15" s="64">
        <v>3</v>
      </c>
      <c r="G15" s="64">
        <v>0</v>
      </c>
      <c r="H15" s="64">
        <v>6</v>
      </c>
      <c r="I15" s="64">
        <v>0</v>
      </c>
      <c r="J15" s="64">
        <v>5</v>
      </c>
      <c r="K15" s="64">
        <v>0</v>
      </c>
      <c r="L15" s="27">
        <f t="shared" si="0"/>
        <v>14</v>
      </c>
      <c r="M15" s="27">
        <f t="shared" si="1"/>
        <v>0</v>
      </c>
      <c r="N15" s="26">
        <f t="shared" si="2"/>
        <v>14</v>
      </c>
      <c r="O15" s="82">
        <f t="shared" si="3"/>
        <v>14</v>
      </c>
      <c r="P15" s="30">
        <v>10</v>
      </c>
      <c r="R15" s="35" t="s">
        <v>42</v>
      </c>
    </row>
    <row r="16" spans="1:18" ht="18" customHeight="1">
      <c r="A16" s="72" t="s">
        <v>55</v>
      </c>
      <c r="B16" s="64">
        <v>3</v>
      </c>
      <c r="C16" s="64">
        <v>3</v>
      </c>
      <c r="D16" s="64">
        <v>3</v>
      </c>
      <c r="E16" s="64">
        <v>6</v>
      </c>
      <c r="F16" s="64">
        <v>1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27">
        <f t="shared" si="0"/>
        <v>7</v>
      </c>
      <c r="M16" s="27">
        <f t="shared" si="1"/>
        <v>9</v>
      </c>
      <c r="N16" s="26">
        <f t="shared" si="2"/>
        <v>16</v>
      </c>
      <c r="O16" s="82">
        <f t="shared" si="3"/>
        <v>9</v>
      </c>
      <c r="P16" s="29">
        <v>7</v>
      </c>
      <c r="R16" s="35" t="s">
        <v>41</v>
      </c>
    </row>
    <row r="17" spans="1:18" ht="18" customHeight="1">
      <c r="A17" s="72" t="s">
        <v>58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27">
        <f t="shared" si="0"/>
        <v>0</v>
      </c>
      <c r="M17" s="27">
        <f t="shared" si="1"/>
        <v>0</v>
      </c>
      <c r="N17" s="26">
        <f t="shared" si="2"/>
        <v>0</v>
      </c>
      <c r="O17" s="82">
        <f t="shared" si="3"/>
        <v>0</v>
      </c>
      <c r="P17" s="30">
        <v>0</v>
      </c>
      <c r="R17" s="35" t="s">
        <v>38</v>
      </c>
    </row>
    <row r="18" spans="1:18" ht="18" customHeight="1">
      <c r="A18" s="73" t="s">
        <v>65</v>
      </c>
      <c r="B18" s="64">
        <v>9</v>
      </c>
      <c r="C18" s="64">
        <v>4</v>
      </c>
      <c r="D18" s="64">
        <v>3</v>
      </c>
      <c r="E18" s="64">
        <v>11</v>
      </c>
      <c r="F18" s="64">
        <v>1</v>
      </c>
      <c r="G18" s="64">
        <v>5</v>
      </c>
      <c r="H18" s="64">
        <v>3</v>
      </c>
      <c r="I18" s="64">
        <v>4</v>
      </c>
      <c r="J18" s="64">
        <v>0</v>
      </c>
      <c r="K18" s="64">
        <v>0</v>
      </c>
      <c r="L18" s="27">
        <f t="shared" si="0"/>
        <v>16</v>
      </c>
      <c r="M18" s="27">
        <f t="shared" si="1"/>
        <v>24</v>
      </c>
      <c r="N18" s="26">
        <f t="shared" si="2"/>
        <v>40</v>
      </c>
      <c r="O18" s="82">
        <f t="shared" si="3"/>
        <v>24</v>
      </c>
      <c r="P18" s="30">
        <v>15</v>
      </c>
      <c r="R18" s="21">
        <v>12</v>
      </c>
    </row>
    <row r="19" spans="1:18" ht="18" customHeight="1">
      <c r="A19" s="73" t="s">
        <v>69</v>
      </c>
      <c r="B19" s="64">
        <v>3</v>
      </c>
      <c r="C19" s="64">
        <v>9</v>
      </c>
      <c r="D19" s="64">
        <v>6</v>
      </c>
      <c r="E19" s="64">
        <v>4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3</v>
      </c>
      <c r="L19" s="27">
        <f t="shared" si="0"/>
        <v>9</v>
      </c>
      <c r="M19" s="27">
        <f t="shared" si="1"/>
        <v>16</v>
      </c>
      <c r="N19" s="26">
        <f t="shared" si="2"/>
        <v>25</v>
      </c>
      <c r="O19" s="82">
        <f t="shared" si="3"/>
        <v>16</v>
      </c>
      <c r="P19" s="29">
        <v>12</v>
      </c>
      <c r="R19" s="21">
        <v>13</v>
      </c>
    </row>
    <row r="20" spans="1:18" ht="18" customHeight="1">
      <c r="A20" s="73" t="s">
        <v>76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27">
        <f t="shared" si="0"/>
        <v>0</v>
      </c>
      <c r="M20" s="27">
        <f t="shared" si="1"/>
        <v>0</v>
      </c>
      <c r="N20" s="26">
        <f t="shared" si="2"/>
        <v>0</v>
      </c>
      <c r="O20" s="82">
        <f t="shared" si="3"/>
        <v>0</v>
      </c>
      <c r="P20" s="30">
        <v>0</v>
      </c>
      <c r="R20" s="21">
        <v>14</v>
      </c>
    </row>
    <row r="21" spans="1:18" ht="18" customHeight="1">
      <c r="A21" s="73" t="s">
        <v>77</v>
      </c>
      <c r="B21" s="64">
        <v>3</v>
      </c>
      <c r="C21" s="64">
        <v>6</v>
      </c>
      <c r="D21" s="64">
        <v>0</v>
      </c>
      <c r="E21" s="64">
        <v>0</v>
      </c>
      <c r="F21" s="64">
        <v>0</v>
      </c>
      <c r="G21" s="64">
        <v>3</v>
      </c>
      <c r="H21" s="64">
        <v>0</v>
      </c>
      <c r="I21" s="64">
        <v>0</v>
      </c>
      <c r="J21" s="64">
        <v>0</v>
      </c>
      <c r="K21" s="64">
        <v>0</v>
      </c>
      <c r="L21" s="27">
        <f t="shared" si="0"/>
        <v>3</v>
      </c>
      <c r="M21" s="27">
        <f t="shared" si="1"/>
        <v>9</v>
      </c>
      <c r="N21" s="26">
        <f t="shared" si="2"/>
        <v>12</v>
      </c>
      <c r="O21" s="82">
        <f t="shared" si="3"/>
        <v>9</v>
      </c>
      <c r="P21" s="30">
        <v>6</v>
      </c>
      <c r="R21" s="21">
        <v>15</v>
      </c>
    </row>
    <row r="22" spans="1:18" ht="18" customHeight="1" thickBot="1">
      <c r="A22" s="72" t="s">
        <v>57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32">
        <f t="shared" si="0"/>
        <v>0</v>
      </c>
      <c r="M22" s="32">
        <f t="shared" si="1"/>
        <v>0</v>
      </c>
      <c r="N22" s="33">
        <f t="shared" si="2"/>
        <v>0</v>
      </c>
      <c r="O22" s="83">
        <f t="shared" si="3"/>
        <v>0</v>
      </c>
      <c r="P22" s="34">
        <v>0</v>
      </c>
      <c r="R22" s="21">
        <v>16</v>
      </c>
    </row>
  </sheetData>
  <sheetProtection password="CE28" sheet="1" objects="1" scenarios="1"/>
  <mergeCells count="17">
    <mergeCell ref="N5:N6"/>
    <mergeCell ref="O5:O6"/>
    <mergeCell ref="P5:P6"/>
    <mergeCell ref="J5:J6"/>
    <mergeCell ref="K5:K6"/>
    <mergeCell ref="L5:L6"/>
    <mergeCell ref="M5:M6"/>
    <mergeCell ref="A1:P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.2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faik</dc:creator>
  <cp:keywords/>
  <dc:description/>
  <cp:lastModifiedBy>admin</cp:lastModifiedBy>
  <cp:lastPrinted>2008-07-13T09:52:39Z</cp:lastPrinted>
  <dcterms:created xsi:type="dcterms:W3CDTF">2008-07-06T20:09:55Z</dcterms:created>
  <dcterms:modified xsi:type="dcterms:W3CDTF">2008-07-14T21:14:30Z</dcterms:modified>
  <cp:category/>
  <cp:version/>
  <cp:contentType/>
  <cp:contentStatus/>
</cp:coreProperties>
</file>