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5580" tabRatio="563" activeTab="0"/>
  </bookViews>
  <sheets>
    <sheet name="2012 Bocce 2. lig GENEL Puan" sheetId="1" r:id="rId1"/>
    <sheet name="2012 Bocce 2.Lig Raffa" sheetId="2" r:id="rId2"/>
    <sheet name="2012 Bocce 2. lig VOLO puan" sheetId="3" r:id="rId3"/>
    <sheet name="2012 Bocce 2. lig bayan Basama " sheetId="4" r:id="rId4"/>
    <sheet name="2012 Bocce 2. lig ERKEK BASAMAK" sheetId="5" r:id="rId5"/>
    <sheet name="2012 PETANK etabı  2. lig " sheetId="6" r:id="rId6"/>
    <sheet name="2 Lig Tek Erkekler tüm sonuçlar" sheetId="7" r:id="rId7"/>
    <sheet name="2 Lig AÇIK ÇİFTLER tüm sonuÇLAR" sheetId="8" r:id="rId8"/>
    <sheet name="2 Lig KARIŞLIK ÜÇLER TÜM SONUÇ" sheetId="9" r:id="rId9"/>
    <sheet name="2012 altınnokta  Kadınlar" sheetId="10" r:id="rId10"/>
    <sheet name="2012 altınnokta erkekler" sheetId="11" r:id="rId11"/>
    <sheet name="2. lig karışık üçler ranking" sheetId="12" r:id="rId12"/>
    <sheet name="2.LİG AÇIK ÇİFTLER RANKİNG" sheetId="13" r:id="rId13"/>
    <sheet name="2.LİG TEKLER RANKİNG" sheetId="14" r:id="rId14"/>
  </sheets>
  <definedNames>
    <definedName name="_xlnm.Print_Area" localSheetId="10">'2012 altınnokta erkekler'!$A$1:$V$22</definedName>
  </definedNames>
  <calcPr fullCalcOnLoad="1"/>
</workbook>
</file>

<file path=xl/sharedStrings.xml><?xml version="1.0" encoding="utf-8"?>
<sst xmlns="http://schemas.openxmlformats.org/spreadsheetml/2006/main" count="946" uniqueCount="251">
  <si>
    <t>PUAN</t>
  </si>
  <si>
    <t>1ATIŞ</t>
  </si>
  <si>
    <t>2.ATIŞ</t>
  </si>
  <si>
    <t>3.ATIŞ</t>
  </si>
  <si>
    <t>4.ATIŞ</t>
  </si>
  <si>
    <t>5.ATIŞ</t>
  </si>
  <si>
    <t>1.
TOP.</t>
  </si>
  <si>
    <t>2.
TOP.</t>
  </si>
  <si>
    <t>1+2</t>
  </si>
  <si>
    <t>EN YÜKSEK</t>
  </si>
  <si>
    <t>SPORCULAR
1. TUR</t>
  </si>
  <si>
    <t>SPORCULAR
2. TUR</t>
  </si>
  <si>
    <t>1+2 TOPLAM</t>
  </si>
  <si>
    <t xml:space="preserve">   TBBDF 2012 1. LİG BAYANLAR
PETANK ALTIN NOKTA MÜSABAKA CETVELİ</t>
  </si>
  <si>
    <t>ETAP
PUAN</t>
  </si>
  <si>
    <t xml:space="preserve">   TBBDF 2012 1. LİG ERKEKLER
PETANK ALTIN NOKTA MÜSABAKA CETVELİ</t>
  </si>
  <si>
    <t>TAKIMLAR</t>
  </si>
  <si>
    <t>Bursaspor</t>
  </si>
  <si>
    <t>Kırıkkale GSİM SK</t>
  </si>
  <si>
    <t>Antalya Yat Yelken</t>
  </si>
  <si>
    <t>Antalya Yeni Kemerspor</t>
  </si>
  <si>
    <t>İstanbul M.Baydar Lisesi S.</t>
  </si>
  <si>
    <t>Eskişehir Esspor</t>
  </si>
  <si>
    <t>Tunceli Gençlikspor</t>
  </si>
  <si>
    <t>Bolu Belediye SK</t>
  </si>
  <si>
    <t>Genç Nesil SK</t>
  </si>
  <si>
    <t>Gençlerbirliği</t>
  </si>
  <si>
    <t>Istanbul Bocce</t>
  </si>
  <si>
    <t>Manisa İl Özel İdarespor</t>
  </si>
  <si>
    <t>Kırıkkale Dinamikspor</t>
  </si>
  <si>
    <t>Muğla 75. Yıl İÖO</t>
  </si>
  <si>
    <t>Rize RANİHLİ SK</t>
  </si>
  <si>
    <t>Gümüşhane GSİM</t>
  </si>
  <si>
    <t>S</t>
  </si>
  <si>
    <t>YUNUS ÖZTÜRK</t>
  </si>
  <si>
    <t>BEKİRCAN ÖZKARA</t>
  </si>
  <si>
    <t>TANJU POLAT</t>
  </si>
  <si>
    <t>MAHMUT KARATAY</t>
  </si>
  <si>
    <t>ENES KOFOĞLU</t>
  </si>
  <si>
    <t>BARIŞ KÜLCÜ</t>
  </si>
  <si>
    <t>ZEKERİYA GÖRMÜŞ</t>
  </si>
  <si>
    <t>BATUHAN SÜTOĞLU</t>
  </si>
  <si>
    <t>HASAN DOĞAN</t>
  </si>
  <si>
    <t>KERİM AYDIN</t>
  </si>
  <si>
    <t>MESUT ERGİŞİ</t>
  </si>
  <si>
    <t>MUSA ALTUN</t>
  </si>
  <si>
    <t>SENİH DEMİRGİL</t>
  </si>
  <si>
    <t>ÜMİT ZAFER DOKUCU</t>
  </si>
  <si>
    <t>TALİP CHEIK</t>
  </si>
  <si>
    <t>FADİME SELEK</t>
  </si>
  <si>
    <t>TANSU YIŞDIRIM</t>
  </si>
  <si>
    <t>PINAR DEMİR</t>
  </si>
  <si>
    <t>NALAN DELİBAŞ</t>
  </si>
  <si>
    <t>SEVGİ AKTAŞ</t>
  </si>
  <si>
    <t>TUĞÇE EREL</t>
  </si>
  <si>
    <t>FATMA BUSE ÖZBEKLER</t>
  </si>
  <si>
    <t>FULDEN ESİN HOCAOĞLU</t>
  </si>
  <si>
    <t>ÖZNUR BİLGİLİ</t>
  </si>
  <si>
    <t>BÜŞRA ÇETİN</t>
  </si>
  <si>
    <t>GÜLNAZ KARATAY</t>
  </si>
  <si>
    <t>SEVGİ DOĞAN</t>
  </si>
  <si>
    <t>NESLİHAN SERTKAYA</t>
  </si>
  <si>
    <t>ÖZDE DUMLUPINAR</t>
  </si>
  <si>
    <t>CANSU NUR IŞILDAK</t>
  </si>
  <si>
    <t>Sıra
No</t>
  </si>
  <si>
    <t>Toplam 
Puan</t>
  </si>
  <si>
    <r>
      <rPr>
        <b/>
        <i/>
        <u val="single"/>
        <sz val="11"/>
        <color indexed="10"/>
        <rFont val="Calibri"/>
        <family val="2"/>
      </rPr>
      <t>NOT:</t>
    </r>
    <r>
      <rPr>
        <sz val="11"/>
        <color theme="1"/>
        <rFont val="Calibri"/>
        <family val="2"/>
      </rPr>
      <t xml:space="preserve"> Sıralama ölçütünde eşit puanlı takımlarda aralarında oynadıkları Raffa müsabakasında galip olan
takım üst sırada yer almış aralarında Raffa oynamamışlar ise Volo sıralamasına göre sıralanmıştır.</t>
    </r>
  </si>
  <si>
    <t>PETANK
ÜÇLER</t>
  </si>
  <si>
    <t>PETANK ÇİFTLER</t>
  </si>
  <si>
    <t>PETANK
TEKLER</t>
  </si>
  <si>
    <t>KADINLAR
A.NOKTA</t>
  </si>
  <si>
    <t>ERKEKLER 
A.NOKTA</t>
  </si>
  <si>
    <t>ETAP
PUANI</t>
  </si>
  <si>
    <t>Home</t>
  </si>
  <si>
    <t>Guest</t>
  </si>
  <si>
    <t>SONUÇ</t>
  </si>
  <si>
    <t>3.TUR</t>
  </si>
  <si>
    <t>4.TUR</t>
  </si>
  <si>
    <t>1.TUR</t>
  </si>
  <si>
    <t>2.TUR</t>
  </si>
  <si>
    <t>5.TUR</t>
  </si>
  <si>
    <t>2012 BOCCE 2. LİG PETAN ETABI TEK ERKEKLER MÜSABAKA SONUÇLARI</t>
  </si>
  <si>
    <t>2012 BOCCE 2. LİG PETAN ETABI AÇIK ÇİFTLER  MÜSABAKA SONUÇLARI</t>
  </si>
  <si>
    <t>Manisa İl Özel İdare</t>
  </si>
  <si>
    <t xml:space="preserve">Genç Nesil </t>
  </si>
  <si>
    <t>Dinamikspor Kırıkkale</t>
  </si>
  <si>
    <t>Yeni Kemerspor</t>
  </si>
  <si>
    <t>75.Yıl İÖO</t>
  </si>
  <si>
    <t>Bolu Belediyespor</t>
  </si>
  <si>
    <t>Ranihli</t>
  </si>
  <si>
    <t>M.Baydar</t>
  </si>
  <si>
    <t>Kemer Yat Yelken</t>
  </si>
  <si>
    <t>Kırıkkale GSİM</t>
  </si>
  <si>
    <t>SPORCULAR</t>
  </si>
  <si>
    <t>SCORE</t>
  </si>
  <si>
    <t>BHN</t>
  </si>
  <si>
    <t>FBHN</t>
  </si>
  <si>
    <t>OYUN</t>
  </si>
  <si>
    <t>SET</t>
  </si>
  <si>
    <t>DİSİPLİN
 PUANI</t>
  </si>
  <si>
    <t>İSMAİL MUSAGİL</t>
  </si>
  <si>
    <t>SÜLEYMAN RUSUM</t>
  </si>
  <si>
    <t xml:space="preserve"> 8:2 </t>
  </si>
  <si>
    <t xml:space="preserve"> 4:1 </t>
  </si>
  <si>
    <t xml:space="preserve"> 61:39 </t>
  </si>
  <si>
    <t>YUSUF TEZCAN</t>
  </si>
  <si>
    <t>BUSE ÖZBEKLER</t>
  </si>
  <si>
    <t>SADİYE ANATÜRK</t>
  </si>
  <si>
    <t xml:space="preserve"> 4:6 </t>
  </si>
  <si>
    <t xml:space="preserve"> 2:3 </t>
  </si>
  <si>
    <t xml:space="preserve"> 52:61 </t>
  </si>
  <si>
    <t>SEFA ARSLAN</t>
  </si>
  <si>
    <t>ZEYNEP SOLMAZ</t>
  </si>
  <si>
    <t xml:space="preserve"> 0:10 </t>
  </si>
  <si>
    <t xml:space="preserve"> 0:5 </t>
  </si>
  <si>
    <t xml:space="preserve"> 46:65 </t>
  </si>
  <si>
    <t>MEHMET NALÇAİYİ</t>
  </si>
  <si>
    <t>NİHAL DEMİRDAL</t>
  </si>
  <si>
    <t xml:space="preserve"> 59:34 </t>
  </si>
  <si>
    <t>BETÜL UĞURGÖL</t>
  </si>
  <si>
    <t>FADİME KARADEMİR</t>
  </si>
  <si>
    <t xml:space="preserve"> 6:4 </t>
  </si>
  <si>
    <t xml:space="preserve"> 3:2 </t>
  </si>
  <si>
    <t xml:space="preserve"> 43:47 </t>
  </si>
  <si>
    <t>ONUR CEM AYDIN</t>
  </si>
  <si>
    <t>..</t>
  </si>
  <si>
    <t xml:space="preserve"> 2:8 </t>
  </si>
  <si>
    <t xml:space="preserve"> 1:4 </t>
  </si>
  <si>
    <t xml:space="preserve"> 42:62 </t>
  </si>
  <si>
    <t>MUSA SARIÇAM</t>
  </si>
  <si>
    <t>FURKAN ATALAY</t>
  </si>
  <si>
    <t xml:space="preserve"> 56:47 </t>
  </si>
  <si>
    <t>BÜŞRA ŞAHİN</t>
  </si>
  <si>
    <t>AYSUDA H. DOĞAN</t>
  </si>
  <si>
    <t xml:space="preserve"> 56:40 </t>
  </si>
  <si>
    <t>FEVZİ ÇİL</t>
  </si>
  <si>
    <t>.</t>
  </si>
  <si>
    <t xml:space="preserve"> 32:55 </t>
  </si>
  <si>
    <t>A.FURKAN ALTUN</t>
  </si>
  <si>
    <t xml:space="preserve"> 60:46 </t>
  </si>
  <si>
    <t>TOLIBOVYA CHELKH</t>
  </si>
  <si>
    <t>ATAHAN KUTUCUOĞLU</t>
  </si>
  <si>
    <t>CANSUNUR IŞILDAK</t>
  </si>
  <si>
    <t>TUNGA BERK EREN</t>
  </si>
  <si>
    <t xml:space="preserve"> 50:62 </t>
  </si>
  <si>
    <t>BANU GÖNÜLATEŞ</t>
  </si>
  <si>
    <t>H.ÜLKÜ KİRAZ</t>
  </si>
  <si>
    <t xml:space="preserve"> 39:57 </t>
  </si>
  <si>
    <t>FULDEN ESİNHOCAOĞLU</t>
  </si>
  <si>
    <t>AYNUR MAHMUTOĞLU</t>
  </si>
  <si>
    <t>GÜVEN HORUZ</t>
  </si>
  <si>
    <t xml:space="preserve"> 53:50 </t>
  </si>
  <si>
    <t>YAĞMUR TÜKLE</t>
  </si>
  <si>
    <t>ALEV AKSOY</t>
  </si>
  <si>
    <t xml:space="preserve"> 57:41 </t>
  </si>
  <si>
    <t>ABDULLAH FURKAN ALTUN</t>
  </si>
  <si>
    <t xml:space="preserve"> 10:0 </t>
  </si>
  <si>
    <t xml:space="preserve"> 5:0 </t>
  </si>
  <si>
    <t xml:space="preserve"> 65:38 </t>
  </si>
  <si>
    <t xml:space="preserve"> 58:26 </t>
  </si>
  <si>
    <t>DİDEM AKTAŞ</t>
  </si>
  <si>
    <t xml:space="preserve"> 58:42 </t>
  </si>
  <si>
    <t>YUNUS EMRE YEŞİLYURT</t>
  </si>
  <si>
    <t xml:space="preserve"> 54:38 </t>
  </si>
  <si>
    <t xml:space="preserve"> 54:47 </t>
  </si>
  <si>
    <t>BÜŞRA ŞAHİNER</t>
  </si>
  <si>
    <t>AYSUDE DOĞAN</t>
  </si>
  <si>
    <t xml:space="preserve"> 48:34 </t>
  </si>
  <si>
    <t>CEM KITAN</t>
  </si>
  <si>
    <t>DEMET KARADEMİR</t>
  </si>
  <si>
    <t xml:space="preserve"> 51:56 </t>
  </si>
  <si>
    <t xml:space="preserve"> 40:50 </t>
  </si>
  <si>
    <t>SEVDA ÇAKMAK</t>
  </si>
  <si>
    <t xml:space="preserve"> 43:51 </t>
  </si>
  <si>
    <t xml:space="preserve"> 36:55 </t>
  </si>
  <si>
    <t xml:space="preserve"> 42:59 </t>
  </si>
  <si>
    <t>EMRE UĞUR</t>
  </si>
  <si>
    <t xml:space="preserve"> 47:48 </t>
  </si>
  <si>
    <t xml:space="preserve"> 33:52 </t>
  </si>
  <si>
    <t xml:space="preserve"> 32:65 </t>
  </si>
  <si>
    <t>istanbul Bocce</t>
  </si>
  <si>
    <t>Antalya  Yat Yelken</t>
  </si>
  <si>
    <t>İstanbul Bocce</t>
  </si>
  <si>
    <t>İstanbul M.Baydar</t>
  </si>
  <si>
    <t xml:space="preserve">Kırıkkale Dinamikspor </t>
  </si>
  <si>
    <t>Muğla 75.Yıl İÖO</t>
  </si>
  <si>
    <t>Rize Ranihli</t>
  </si>
  <si>
    <t>TALİBAOU CHKE</t>
  </si>
  <si>
    <t xml:space="preserve"> 65:34 </t>
  </si>
  <si>
    <t xml:space="preserve"> 64:37 </t>
  </si>
  <si>
    <t xml:space="preserve"> 54:49 </t>
  </si>
  <si>
    <t xml:space="preserve"> 51:49 </t>
  </si>
  <si>
    <t xml:space="preserve"> 55:50 </t>
  </si>
  <si>
    <t xml:space="preserve"> 58:52 </t>
  </si>
  <si>
    <t xml:space="preserve"> 61:44 </t>
  </si>
  <si>
    <t xml:space="preserve"> 55:41 </t>
  </si>
  <si>
    <t xml:space="preserve"> 54:50 </t>
  </si>
  <si>
    <t xml:space="preserve"> 47:53 </t>
  </si>
  <si>
    <t xml:space="preserve"> 28:59 </t>
  </si>
  <si>
    <t xml:space="preserve"> 36:58 </t>
  </si>
  <si>
    <t xml:space="preserve"> 43:62 </t>
  </si>
  <si>
    <t xml:space="preserve"> 27:60 </t>
  </si>
  <si>
    <t>2012 BOCCE 2.LİG TEK ERKEKLER RANKİNG</t>
  </si>
  <si>
    <t>2012 BOCCE 2. LİG AÇIK ÇİFTLER RANKİNG</t>
  </si>
  <si>
    <t>2012 BOCCE 2.lig karışık üçler ranking</t>
  </si>
  <si>
    <t xml:space="preserve"> SPORCU ADI SOYADI</t>
  </si>
  <si>
    <t>1.
Atış</t>
  </si>
  <si>
    <t>1.
Vuruş</t>
  </si>
  <si>
    <t>2.
Atış</t>
  </si>
  <si>
    <t>2.
Vuruş</t>
  </si>
  <si>
    <t>Toplam
atış</t>
  </si>
  <si>
    <t>Toplam
Vuruş</t>
  </si>
  <si>
    <t>En
Yüksek</t>
  </si>
  <si>
    <t>FURKAN CEYLAN</t>
  </si>
  <si>
    <t>ALİ EKREM CANPOLAT</t>
  </si>
  <si>
    <t>TALHA ERSOY</t>
  </si>
  <si>
    <t>MURAT ELMAS</t>
  </si>
  <si>
    <t>Faik KAPSIZ
Lig Sekreteri</t>
  </si>
  <si>
    <t>TANSU YILDIRIM</t>
  </si>
  <si>
    <t>EMİNE DURSUN</t>
  </si>
  <si>
    <t>GÖZDE ÖZGÜN</t>
  </si>
  <si>
    <t>ÇİĞDEM TAŞDELEN</t>
  </si>
  <si>
    <t>ELİF KAYA</t>
  </si>
  <si>
    <t>EDA KOÇ</t>
  </si>
  <si>
    <t>SKOR</t>
  </si>
  <si>
    <t>Fbhn</t>
  </si>
  <si>
    <t>SETLER</t>
  </si>
  <si>
    <t>PUANLAR</t>
  </si>
  <si>
    <t>ETAP PUANI</t>
  </si>
  <si>
    <t xml:space="preserve"> 66:19 </t>
  </si>
  <si>
    <t xml:space="preserve"> 60:40 </t>
  </si>
  <si>
    <t xml:space="preserve"> 41:58 </t>
  </si>
  <si>
    <t xml:space="preserve"> 57:51 </t>
  </si>
  <si>
    <t>Antalya Yeni Kemer Spor</t>
  </si>
  <si>
    <t xml:space="preserve"> 63:36 </t>
  </si>
  <si>
    <t xml:space="preserve"> 55:34 </t>
  </si>
  <si>
    <t xml:space="preserve"> 48:42 </t>
  </si>
  <si>
    <t>Rize Ranihli SK</t>
  </si>
  <si>
    <t xml:space="preserve"> 47:46 </t>
  </si>
  <si>
    <t xml:space="preserve"> 42:49 </t>
  </si>
  <si>
    <t xml:space="preserve"> 41:52 </t>
  </si>
  <si>
    <t>İstanbul Mehmet Baydar Lisesi Spor</t>
  </si>
  <si>
    <t xml:space="preserve"> 47:44 </t>
  </si>
  <si>
    <t xml:space="preserve"> 28:60 </t>
  </si>
  <si>
    <t xml:space="preserve"> 33:53 </t>
  </si>
  <si>
    <t xml:space="preserve"> 20:70 </t>
  </si>
  <si>
    <t>Raffa 
Puan</t>
  </si>
  <si>
    <t>Volo
Puan</t>
  </si>
  <si>
    <t>Petank
Puan</t>
  </si>
  <si>
    <r>
      <rPr>
        <b/>
        <i/>
        <u val="single"/>
        <sz val="11"/>
        <color indexed="10"/>
        <rFont val="Calibri"/>
        <family val="2"/>
      </rPr>
      <t>NOT:</t>
    </r>
    <r>
      <rPr>
        <sz val="11"/>
        <color theme="1"/>
        <rFont val="Calibri"/>
        <family val="2"/>
      </rPr>
      <t xml:space="preserve"> Sıralama ölçütünde eşit puanlı takımlarda aralarında oynadıkları müsabakalarda galip olan
takım üst sırada yer almış oynamamışlarsa Volo sıralaması esas alınmıştır.</t>
    </r>
  </si>
  <si>
    <t>2012 BOCCE 2. LİG PETANK ETABI AÇIK ÇİFTLER  MÜSABAKA SONUÇLARI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</si>
</sst>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3"/>
      <name val="Arial Tur"/>
      <family val="0"/>
    </font>
    <font>
      <b/>
      <i/>
      <sz val="13"/>
      <color indexed="18"/>
      <name val="Verdana"/>
      <family val="2"/>
    </font>
    <font>
      <b/>
      <sz val="8"/>
      <name val="Arial Tur"/>
      <family val="0"/>
    </font>
    <font>
      <sz val="13"/>
      <name val="Times New Roman"/>
      <family val="1"/>
    </font>
    <font>
      <sz val="9"/>
      <color indexed="8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u val="single"/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Times New Roman"/>
      <family val="1"/>
    </font>
    <font>
      <sz val="11"/>
      <name val="Calibri"/>
      <family val="2"/>
    </font>
    <font>
      <b/>
      <sz val="9"/>
      <color indexed="63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Monotype Corsiva"/>
      <family val="4"/>
    </font>
    <font>
      <b/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b/>
      <sz val="14"/>
      <color indexed="9"/>
      <name val="Arial Black"/>
      <family val="2"/>
    </font>
    <font>
      <b/>
      <sz val="14"/>
      <color indexed="8"/>
      <name val="Calibri"/>
      <family val="2"/>
    </font>
    <font>
      <b/>
      <sz val="32"/>
      <name val="Calibri"/>
      <family val="0"/>
    </font>
    <font>
      <b/>
      <sz val="30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Times New Roman"/>
      <family val="1"/>
    </font>
    <font>
      <b/>
      <sz val="9"/>
      <color rgb="FF333333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theme="1"/>
      <name val="Monotype Corsiva"/>
      <family val="4"/>
    </font>
    <font>
      <b/>
      <i/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i/>
      <sz val="12"/>
      <color theme="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3737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ck"/>
      <top style="thick"/>
      <bottom style="thick"/>
    </border>
    <border>
      <left style="thick">
        <color rgb="FF80808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left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2" fillId="35" borderId="0" xfId="48" applyFont="1" applyFill="1">
      <alignment/>
      <protection/>
    </xf>
    <xf numFmtId="0" fontId="2" fillId="0" borderId="0" xfId="48" applyFont="1">
      <alignment/>
      <protection/>
    </xf>
    <xf numFmtId="0" fontId="8" fillId="36" borderId="11" xfId="48" applyFont="1" applyFill="1" applyBorder="1" applyAlignment="1" applyProtection="1">
      <alignment horizontal="center"/>
      <protection hidden="1"/>
    </xf>
    <xf numFmtId="0" fontId="8" fillId="36" borderId="10" xfId="48" applyFont="1" applyFill="1" applyBorder="1" applyAlignment="1" applyProtection="1">
      <alignment horizontal="center"/>
      <protection hidden="1"/>
    </xf>
    <xf numFmtId="0" fontId="2" fillId="35" borderId="0" xfId="48" applyFont="1" applyFill="1" applyBorder="1">
      <alignment/>
      <protection/>
    </xf>
    <xf numFmtId="0" fontId="2" fillId="35" borderId="0" xfId="48" applyFont="1" applyFill="1" applyBorder="1" applyAlignment="1">
      <alignment horizontal="center"/>
      <protection/>
    </xf>
    <xf numFmtId="0" fontId="3" fillId="35" borderId="12" xfId="48" applyFill="1" applyBorder="1" applyProtection="1">
      <alignment/>
      <protection hidden="1" locked="0"/>
    </xf>
    <xf numFmtId="0" fontId="3" fillId="35" borderId="12" xfId="48" applyFill="1" applyBorder="1" applyAlignment="1" applyProtection="1">
      <alignment horizontal="center"/>
      <protection locked="0"/>
    </xf>
    <xf numFmtId="0" fontId="8" fillId="35" borderId="12" xfId="48" applyFont="1" applyFill="1" applyBorder="1" applyAlignment="1" applyProtection="1">
      <alignment horizontal="center"/>
      <protection hidden="1"/>
    </xf>
    <xf numFmtId="0" fontId="8" fillId="35" borderId="0" xfId="48" applyFont="1" applyFill="1" applyBorder="1" applyAlignment="1" applyProtection="1">
      <alignment horizontal="center"/>
      <protection hidden="1"/>
    </xf>
    <xf numFmtId="0" fontId="8" fillId="35" borderId="12" xfId="48" applyFont="1" applyFill="1" applyBorder="1" applyAlignment="1">
      <alignment horizontal="center"/>
      <protection/>
    </xf>
    <xf numFmtId="0" fontId="2" fillId="35" borderId="0" xfId="48" applyFont="1" applyFill="1" applyProtection="1">
      <alignment/>
      <protection hidden="1"/>
    </xf>
    <xf numFmtId="0" fontId="4" fillId="35" borderId="0" xfId="48" applyFont="1" applyFill="1" applyBorder="1" applyAlignment="1" applyProtection="1">
      <alignment horizontal="center" vertical="center" wrapText="1"/>
      <protection hidden="1"/>
    </xf>
    <xf numFmtId="0" fontId="4" fillId="35" borderId="13" xfId="48" applyFont="1" applyFill="1" applyBorder="1" applyAlignment="1" applyProtection="1">
      <alignment horizontal="center" vertical="center" wrapText="1"/>
      <protection hidden="1"/>
    </xf>
    <xf numFmtId="0" fontId="5" fillId="35" borderId="14" xfId="48" applyFont="1" applyFill="1" applyBorder="1" applyAlignment="1" applyProtection="1">
      <alignment vertical="center"/>
      <protection hidden="1"/>
    </xf>
    <xf numFmtId="0" fontId="6" fillId="35" borderId="15" xfId="48" applyFont="1" applyFill="1" applyBorder="1" applyAlignment="1" applyProtection="1">
      <alignment textRotation="90" wrapText="1"/>
      <protection hidden="1"/>
    </xf>
    <xf numFmtId="0" fontId="6" fillId="35" borderId="15" xfId="48" applyFont="1" applyFill="1" applyBorder="1" applyAlignment="1" applyProtection="1">
      <alignment textRotation="90"/>
      <protection hidden="1"/>
    </xf>
    <xf numFmtId="0" fontId="6" fillId="35" borderId="16" xfId="48" applyFont="1" applyFill="1" applyBorder="1" applyAlignment="1" applyProtection="1">
      <alignment textRotation="90"/>
      <protection hidden="1"/>
    </xf>
    <xf numFmtId="0" fontId="3" fillId="35" borderId="0" xfId="48" applyFill="1" applyProtection="1">
      <alignment/>
      <protection hidden="1"/>
    </xf>
    <xf numFmtId="0" fontId="9" fillId="35" borderId="17" xfId="48" applyFont="1" applyFill="1" applyBorder="1" applyAlignment="1" applyProtection="1">
      <alignment horizontal="center" vertical="center" wrapText="1"/>
      <protection hidden="1"/>
    </xf>
    <xf numFmtId="0" fontId="4" fillId="35" borderId="17" xfId="48" applyFont="1" applyFill="1" applyBorder="1" applyAlignment="1" applyProtection="1">
      <alignment horizontal="center" vertical="center" wrapText="1"/>
      <protection hidden="1"/>
    </xf>
    <xf numFmtId="0" fontId="3" fillId="36" borderId="11" xfId="48" applyFill="1" applyBorder="1" applyAlignment="1" applyProtection="1">
      <alignment horizontal="center"/>
      <protection hidden="1"/>
    </xf>
    <xf numFmtId="0" fontId="2" fillId="35" borderId="0" xfId="48" applyFont="1" applyFill="1" applyBorder="1" applyProtection="1">
      <alignment/>
      <protection hidden="1"/>
    </xf>
    <xf numFmtId="0" fontId="2" fillId="37" borderId="11" xfId="48" applyFont="1" applyFill="1" applyBorder="1" applyProtection="1">
      <alignment/>
      <protection hidden="1"/>
    </xf>
    <xf numFmtId="0" fontId="3" fillId="36" borderId="10" xfId="48" applyFill="1" applyBorder="1" applyAlignment="1" applyProtection="1">
      <alignment horizontal="center"/>
      <protection hidden="1"/>
    </xf>
    <xf numFmtId="0" fontId="2" fillId="37" borderId="10" xfId="48" applyFont="1" applyFill="1" applyBorder="1" applyProtection="1">
      <alignment/>
      <protection hidden="1"/>
    </xf>
    <xf numFmtId="0" fontId="2" fillId="35" borderId="0" xfId="48" applyFont="1" applyFill="1" applyBorder="1" applyAlignment="1" applyProtection="1">
      <alignment horizontal="center"/>
      <protection hidden="1"/>
    </xf>
    <xf numFmtId="0" fontId="3" fillId="35" borderId="12" xfId="48" applyFill="1" applyBorder="1" applyProtection="1">
      <alignment/>
      <protection hidden="1"/>
    </xf>
    <xf numFmtId="0" fontId="3" fillId="35" borderId="12" xfId="48" applyFill="1" applyBorder="1" applyAlignment="1" applyProtection="1">
      <alignment horizontal="center"/>
      <protection hidden="1"/>
    </xf>
    <xf numFmtId="0" fontId="2" fillId="0" borderId="0" xfId="48" applyFont="1" applyProtection="1">
      <alignment/>
      <protection hidden="1"/>
    </xf>
    <xf numFmtId="0" fontId="7" fillId="35" borderId="17" xfId="48" applyFont="1" applyFill="1" applyBorder="1" applyAlignment="1" applyProtection="1">
      <alignment horizontal="center" vertical="center" wrapText="1"/>
      <protection hidden="1"/>
    </xf>
    <xf numFmtId="0" fontId="6" fillId="35" borderId="16" xfId="48" applyFont="1" applyFill="1" applyBorder="1" applyAlignment="1" applyProtection="1">
      <alignment textRotation="90" wrapText="1"/>
      <protection hidden="1"/>
    </xf>
    <xf numFmtId="0" fontId="2" fillId="0" borderId="0" xfId="48" applyFont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0" fillId="18" borderId="18" xfId="0" applyFont="1" applyFill="1" applyBorder="1" applyAlignment="1">
      <alignment horizontal="center" vertical="center" wrapText="1"/>
    </xf>
    <xf numFmtId="0" fontId="62" fillId="18" borderId="19" xfId="0" applyFont="1" applyFill="1" applyBorder="1" applyAlignment="1">
      <alignment horizontal="center" vertical="center"/>
    </xf>
    <xf numFmtId="0" fontId="56" fillId="39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56" fillId="39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0" fillId="38" borderId="0" xfId="0" applyFill="1" applyAlignment="1">
      <alignment/>
    </xf>
    <xf numFmtId="0" fontId="0" fillId="38" borderId="0" xfId="0" applyFill="1" applyAlignment="1">
      <alignment horizontal="left"/>
    </xf>
    <xf numFmtId="0" fontId="10" fillId="18" borderId="19" xfId="0" applyFont="1" applyFill="1" applyBorder="1" applyAlignment="1">
      <alignment horizontal="center" vertical="center" wrapText="1"/>
    </xf>
    <xf numFmtId="0" fontId="63" fillId="18" borderId="19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40" borderId="10" xfId="0" applyFont="1" applyFill="1" applyBorder="1" applyAlignment="1">
      <alignment horizontal="center" vertical="center"/>
    </xf>
    <xf numFmtId="0" fontId="64" fillId="40" borderId="2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64" fillId="40" borderId="21" xfId="0" applyFont="1" applyFill="1" applyBorder="1" applyAlignment="1">
      <alignment horizontal="center" vertical="center"/>
    </xf>
    <xf numFmtId="0" fontId="64" fillId="40" borderId="22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64" fillId="4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2" fillId="18" borderId="19" xfId="0" applyFont="1" applyFill="1" applyBorder="1" applyAlignment="1" applyProtection="1">
      <alignment horizontal="left" vertical="center"/>
      <protection hidden="1"/>
    </xf>
    <xf numFmtId="0" fontId="13" fillId="18" borderId="19" xfId="0" applyFont="1" applyFill="1" applyBorder="1" applyAlignment="1" applyProtection="1">
      <alignment horizontal="center" vertical="center"/>
      <protection hidden="1"/>
    </xf>
    <xf numFmtId="0" fontId="62" fillId="18" borderId="19" xfId="0" applyFont="1" applyFill="1" applyBorder="1" applyAlignment="1" applyProtection="1">
      <alignment horizontal="center" vertical="center" wrapText="1"/>
      <protection hidden="1"/>
    </xf>
    <xf numFmtId="0" fontId="14" fillId="18" borderId="19" xfId="0" applyFont="1" applyFill="1" applyBorder="1" applyAlignment="1" applyProtection="1">
      <alignment horizontal="center" vertical="center" wrapText="1"/>
      <protection hidden="1"/>
    </xf>
    <xf numFmtId="0" fontId="66" fillId="18" borderId="19" xfId="0" applyFont="1" applyFill="1" applyBorder="1" applyAlignment="1" applyProtection="1">
      <alignment horizontal="center" vertical="center" wrapText="1"/>
      <protection hidden="1"/>
    </xf>
    <xf numFmtId="0" fontId="66" fillId="18" borderId="23" xfId="0" applyFont="1" applyFill="1" applyBorder="1" applyAlignment="1" applyProtection="1">
      <alignment horizontal="center" vertical="center" wrapText="1"/>
      <protection hidden="1"/>
    </xf>
    <xf numFmtId="0" fontId="0" fillId="38" borderId="0" xfId="0" applyFill="1" applyAlignment="1" applyProtection="1">
      <alignment horizontal="center" vertical="center"/>
      <protection hidden="1"/>
    </xf>
    <xf numFmtId="0" fontId="67" fillId="0" borderId="11" xfId="0" applyFont="1" applyBorder="1" applyAlignment="1" applyProtection="1">
      <alignment horizontal="left" vertical="center"/>
      <protection hidden="1"/>
    </xf>
    <xf numFmtId="0" fontId="68" fillId="0" borderId="11" xfId="0" applyFont="1" applyBorder="1" applyAlignment="1" applyProtection="1">
      <alignment horizontal="left" vertical="center"/>
      <protection hidden="1"/>
    </xf>
    <xf numFmtId="0" fontId="67" fillId="0" borderId="10" xfId="0" applyFont="1" applyBorder="1" applyAlignment="1" applyProtection="1">
      <alignment horizontal="left" vertical="center"/>
      <protection hidden="1"/>
    </xf>
    <xf numFmtId="0" fontId="68" fillId="0" borderId="10" xfId="0" applyFont="1" applyBorder="1" applyAlignment="1" applyProtection="1">
      <alignment horizontal="left" vertical="center"/>
      <protection hidden="1"/>
    </xf>
    <xf numFmtId="0" fontId="65" fillId="38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left"/>
      <protection hidden="1"/>
    </xf>
    <xf numFmtId="0" fontId="65" fillId="38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9" fillId="18" borderId="19" xfId="0" applyFont="1" applyFill="1" applyBorder="1" applyAlignment="1" applyProtection="1">
      <alignment horizontal="left" vertical="center"/>
      <protection hidden="1"/>
    </xf>
    <xf numFmtId="0" fontId="40" fillId="0" borderId="11" xfId="0" applyFont="1" applyBorder="1" applyAlignment="1" applyProtection="1">
      <alignment horizontal="center" vertical="center"/>
      <protection hidden="1"/>
    </xf>
    <xf numFmtId="0" fontId="65" fillId="38" borderId="0" xfId="0" applyFont="1" applyFill="1" applyAlignment="1">
      <alignment horizontal="center" vertical="center"/>
    </xf>
    <xf numFmtId="0" fontId="65" fillId="38" borderId="0" xfId="0" applyFont="1" applyFill="1" applyAlignment="1">
      <alignment/>
    </xf>
    <xf numFmtId="0" fontId="70" fillId="40" borderId="10" xfId="0" applyFont="1" applyFill="1" applyBorder="1" applyAlignment="1">
      <alignment/>
    </xf>
    <xf numFmtId="0" fontId="70" fillId="40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64" fillId="41" borderId="10" xfId="0" applyFont="1" applyFill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0" fillId="42" borderId="10" xfId="0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3" fillId="18" borderId="19" xfId="0" applyFont="1" applyFill="1" applyBorder="1" applyAlignment="1">
      <alignment horizontal="center" vertical="center" wrapText="1"/>
    </xf>
    <xf numFmtId="0" fontId="69" fillId="18" borderId="19" xfId="0" applyFont="1" applyFill="1" applyBorder="1" applyAlignment="1">
      <alignment horizontal="center" vertical="center" wrapText="1"/>
    </xf>
    <xf numFmtId="0" fontId="71" fillId="43" borderId="24" xfId="0" applyFont="1" applyFill="1" applyBorder="1" applyAlignment="1">
      <alignment horizontal="center" vertical="center" wrapText="1"/>
    </xf>
    <xf numFmtId="0" fontId="71" fillId="43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wrapText="1"/>
    </xf>
    <xf numFmtId="0" fontId="0" fillId="38" borderId="0" xfId="0" applyFill="1" applyAlignment="1" applyProtection="1">
      <alignment horizontal="center" vertical="center" wrapText="1"/>
      <protection hidden="1"/>
    </xf>
    <xf numFmtId="0" fontId="0" fillId="38" borderId="0" xfId="0" applyFill="1" applyAlignment="1" applyProtection="1">
      <alignment horizontal="center" vertical="center"/>
      <protection hidden="1"/>
    </xf>
    <xf numFmtId="0" fontId="0" fillId="38" borderId="0" xfId="0" applyFill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" fillId="35" borderId="13" xfId="48" applyFont="1" applyFill="1" applyBorder="1" applyAlignment="1" applyProtection="1">
      <alignment horizontal="center" vertical="center" wrapText="1"/>
      <protection hidden="1"/>
    </xf>
    <xf numFmtId="0" fontId="4" fillId="35" borderId="0" xfId="48" applyFont="1" applyFill="1" applyBorder="1" applyAlignment="1" applyProtection="1">
      <alignment horizontal="center" vertical="center" wrapText="1"/>
      <protection hidden="1"/>
    </xf>
    <xf numFmtId="0" fontId="64" fillId="40" borderId="10" xfId="0" applyFont="1" applyFill="1" applyBorder="1" applyAlignment="1">
      <alignment horizontal="center" vertical="center"/>
    </xf>
    <xf numFmtId="0" fontId="72" fillId="40" borderId="0" xfId="0" applyFont="1" applyFill="1" applyAlignment="1">
      <alignment horizontal="center"/>
    </xf>
    <xf numFmtId="0" fontId="64" fillId="40" borderId="25" xfId="0" applyFont="1" applyFill="1" applyBorder="1" applyAlignment="1">
      <alignment horizontal="center" vertical="center"/>
    </xf>
    <xf numFmtId="0" fontId="64" fillId="40" borderId="26" xfId="0" applyFont="1" applyFill="1" applyBorder="1" applyAlignment="1">
      <alignment horizontal="center" vertical="center"/>
    </xf>
    <xf numFmtId="0" fontId="64" fillId="40" borderId="22" xfId="0" applyFont="1" applyFill="1" applyBorder="1" applyAlignment="1">
      <alignment horizontal="center" vertical="center"/>
    </xf>
    <xf numFmtId="0" fontId="72" fillId="40" borderId="0" xfId="0" applyFont="1" applyFill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314325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81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104775</xdr:colOff>
      <xdr:row>2</xdr:row>
      <xdr:rowOff>161925</xdr:rowOff>
    </xdr:from>
    <xdr:ext cx="6772275" cy="590550"/>
    <xdr:sp>
      <xdr:nvSpPr>
        <xdr:cNvPr id="2" name="Dikdörtgen 2"/>
        <xdr:cNvSpPr>
          <a:spLocks/>
        </xdr:cNvSpPr>
      </xdr:nvSpPr>
      <xdr:spPr>
        <a:xfrm>
          <a:off x="104775" y="542925"/>
          <a:ext cx="6772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PUAN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2</xdr:row>
      <xdr:rowOff>666750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104775</xdr:rowOff>
    </xdr:from>
    <xdr:ext cx="6772275" cy="590550"/>
    <xdr:sp>
      <xdr:nvSpPr>
        <xdr:cNvPr id="2" name="Dikdörtgen 2"/>
        <xdr:cNvSpPr>
          <a:spLocks/>
        </xdr:cNvSpPr>
      </xdr:nvSpPr>
      <xdr:spPr>
        <a:xfrm>
          <a:off x="0" y="485775"/>
          <a:ext cx="6772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RAFFA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314325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81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104775</xdr:colOff>
      <xdr:row>2</xdr:row>
      <xdr:rowOff>161925</xdr:rowOff>
    </xdr:from>
    <xdr:ext cx="6772275" cy="590550"/>
    <xdr:sp>
      <xdr:nvSpPr>
        <xdr:cNvPr id="2" name="Dikdörtgen 2"/>
        <xdr:cNvSpPr>
          <a:spLocks/>
        </xdr:cNvSpPr>
      </xdr:nvSpPr>
      <xdr:spPr>
        <a:xfrm>
          <a:off x="104775" y="542925"/>
          <a:ext cx="6772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PUAN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10</xdr:col>
      <xdr:colOff>28575</xdr:colOff>
      <xdr:row>5</xdr:row>
      <xdr:rowOff>57150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7296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247650</xdr:colOff>
      <xdr:row>3</xdr:row>
      <xdr:rowOff>133350</xdr:rowOff>
    </xdr:from>
    <xdr:ext cx="6772275" cy="647700"/>
    <xdr:sp>
      <xdr:nvSpPr>
        <xdr:cNvPr id="2" name="Dikdörtgen 4"/>
        <xdr:cNvSpPr>
          <a:spLocks/>
        </xdr:cNvSpPr>
      </xdr:nvSpPr>
      <xdr:spPr>
        <a:xfrm>
          <a:off x="247650" y="876300"/>
          <a:ext cx="6772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BAYAN BASAMAK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10</xdr:col>
      <xdr:colOff>9525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277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247650</xdr:colOff>
      <xdr:row>2</xdr:row>
      <xdr:rowOff>133350</xdr:rowOff>
    </xdr:from>
    <xdr:ext cx="6257925" cy="590550"/>
    <xdr:sp>
      <xdr:nvSpPr>
        <xdr:cNvPr id="2" name="Dikdörtgen 2"/>
        <xdr:cNvSpPr>
          <a:spLocks/>
        </xdr:cNvSpPr>
      </xdr:nvSpPr>
      <xdr:spPr>
        <a:xfrm>
          <a:off x="514350" y="514350"/>
          <a:ext cx="625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ERKEK BASAMAK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9</xdr:col>
      <xdr:colOff>47625</xdr:colOff>
      <xdr:row>5</xdr:row>
      <xdr:rowOff>247650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810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104775</xdr:colOff>
      <xdr:row>2</xdr:row>
      <xdr:rowOff>161925</xdr:rowOff>
    </xdr:from>
    <xdr:ext cx="6772275" cy="590550"/>
    <xdr:sp>
      <xdr:nvSpPr>
        <xdr:cNvPr id="2" name="Dikdörtgen 2"/>
        <xdr:cNvSpPr>
          <a:spLocks/>
        </xdr:cNvSpPr>
      </xdr:nvSpPr>
      <xdr:spPr>
        <a:xfrm>
          <a:off x="104775" y="542925"/>
          <a:ext cx="6772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2012 BOCCE</a:t>
          </a:r>
          <a:r>
            <a:rPr lang="en-US" cap="none" sz="3200" b="1" i="0" u="none" baseline="0">
              <a:latin typeface="Calibri"/>
              <a:ea typeface="Calibri"/>
              <a:cs typeface="Calibri"/>
            </a:rPr>
            <a:t> 2.LİG PUAN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21</xdr:col>
      <xdr:colOff>123825</xdr:colOff>
      <xdr:row>2</xdr:row>
      <xdr:rowOff>19050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486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1009650</xdr:colOff>
      <xdr:row>1</xdr:row>
      <xdr:rowOff>419100</xdr:rowOff>
    </xdr:from>
    <xdr:ext cx="7896225" cy="561975"/>
    <xdr:sp>
      <xdr:nvSpPr>
        <xdr:cNvPr id="2" name="Dikdörtgen 3"/>
        <xdr:cNvSpPr>
          <a:spLocks/>
        </xdr:cNvSpPr>
      </xdr:nvSpPr>
      <xdr:spPr>
        <a:xfrm>
          <a:off x="1190625" y="571500"/>
          <a:ext cx="7896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latin typeface="Calibri"/>
              <a:ea typeface="Calibri"/>
              <a:cs typeface="Calibri"/>
            </a:rPr>
            <a:t>2012 BOCCE 2.LİG KADINLAR PETANK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19050</xdr:colOff>
      <xdr:row>2</xdr:row>
      <xdr:rowOff>323850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1000125</xdr:colOff>
      <xdr:row>1</xdr:row>
      <xdr:rowOff>400050</xdr:rowOff>
    </xdr:from>
    <xdr:ext cx="7286625" cy="561975"/>
    <xdr:sp>
      <xdr:nvSpPr>
        <xdr:cNvPr id="2" name="Dikdörtgen 3"/>
        <xdr:cNvSpPr>
          <a:spLocks/>
        </xdr:cNvSpPr>
      </xdr:nvSpPr>
      <xdr:spPr>
        <a:xfrm>
          <a:off x="1181100" y="552450"/>
          <a:ext cx="7286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latin typeface="Calibri"/>
              <a:ea typeface="Calibri"/>
              <a:cs typeface="Calibri"/>
            </a:rPr>
            <a:t>2012 BOCCE 2.LİG ERKEKLER PETANK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13.7109375" style="36" customWidth="1"/>
    <col min="4" max="6" width="13.7109375" style="37" customWidth="1"/>
  </cols>
  <sheetData>
    <row r="1" ht="15">
      <c r="G1" s="38"/>
    </row>
    <row r="2" ht="15">
      <c r="G2" s="38"/>
    </row>
    <row r="3" ht="15">
      <c r="G3" s="38"/>
    </row>
    <row r="4" ht="13.5" customHeight="1">
      <c r="G4" s="38"/>
    </row>
    <row r="5" ht="6" customHeight="1">
      <c r="G5" s="38"/>
    </row>
    <row r="6" spans="1:7" ht="21" customHeight="1" thickBot="1">
      <c r="A6" s="101"/>
      <c r="B6" s="102"/>
      <c r="C6" s="102"/>
      <c r="D6" s="102"/>
      <c r="E6" s="102"/>
      <c r="F6" s="102"/>
      <c r="G6" s="38"/>
    </row>
    <row r="7" spans="1:7" ht="39.75" customHeight="1" thickBot="1" thickTop="1">
      <c r="A7" s="39" t="s">
        <v>64</v>
      </c>
      <c r="B7" s="40" t="s">
        <v>16</v>
      </c>
      <c r="C7" s="99" t="s">
        <v>246</v>
      </c>
      <c r="D7" s="100" t="s">
        <v>247</v>
      </c>
      <c r="E7" s="100" t="s">
        <v>248</v>
      </c>
      <c r="F7" s="100" t="s">
        <v>65</v>
      </c>
      <c r="G7" s="38"/>
    </row>
    <row r="8" spans="1:7" ht="22.5" customHeight="1" thickTop="1">
      <c r="A8" s="41">
        <v>1</v>
      </c>
      <c r="B8" s="76" t="s">
        <v>18</v>
      </c>
      <c r="C8" s="42">
        <v>15</v>
      </c>
      <c r="D8" s="43">
        <v>15</v>
      </c>
      <c r="E8" s="43">
        <v>16</v>
      </c>
      <c r="F8" s="44">
        <f aca="true" t="shared" si="0" ref="F8:F23">SUM(E8,D8,C8)</f>
        <v>46</v>
      </c>
      <c r="G8" s="38"/>
    </row>
    <row r="9" spans="1:7" ht="22.5" customHeight="1">
      <c r="A9" s="45">
        <v>2</v>
      </c>
      <c r="B9" s="78" t="s">
        <v>19</v>
      </c>
      <c r="C9" s="46">
        <v>16</v>
      </c>
      <c r="D9" s="47">
        <v>14</v>
      </c>
      <c r="E9" s="43">
        <v>13</v>
      </c>
      <c r="F9" s="44">
        <f t="shared" si="0"/>
        <v>43</v>
      </c>
      <c r="G9" s="38"/>
    </row>
    <row r="10" spans="1:7" ht="22.5" customHeight="1">
      <c r="A10" s="45">
        <v>3</v>
      </c>
      <c r="B10" s="78" t="s">
        <v>17</v>
      </c>
      <c r="C10" s="46">
        <v>13</v>
      </c>
      <c r="D10" s="47">
        <v>16</v>
      </c>
      <c r="E10" s="43">
        <v>14</v>
      </c>
      <c r="F10" s="44">
        <f t="shared" si="0"/>
        <v>43</v>
      </c>
      <c r="G10" s="38"/>
    </row>
    <row r="11" spans="1:7" ht="22.5" customHeight="1">
      <c r="A11" s="45">
        <v>4</v>
      </c>
      <c r="B11" s="78" t="s">
        <v>20</v>
      </c>
      <c r="C11" s="46">
        <v>12</v>
      </c>
      <c r="D11" s="47">
        <v>13</v>
      </c>
      <c r="E11" s="43">
        <v>10</v>
      </c>
      <c r="F11" s="44">
        <f t="shared" si="0"/>
        <v>35</v>
      </c>
      <c r="G11" s="38"/>
    </row>
    <row r="12" spans="1:7" ht="22.5" customHeight="1">
      <c r="A12" s="45">
        <v>5</v>
      </c>
      <c r="B12" s="78" t="s">
        <v>26</v>
      </c>
      <c r="C12" s="46">
        <v>11</v>
      </c>
      <c r="D12" s="47">
        <v>5</v>
      </c>
      <c r="E12" s="43">
        <v>15</v>
      </c>
      <c r="F12" s="44">
        <f t="shared" si="0"/>
        <v>31</v>
      </c>
      <c r="G12" s="38"/>
    </row>
    <row r="13" spans="1:7" ht="22.5" customHeight="1">
      <c r="A13" s="45">
        <v>6</v>
      </c>
      <c r="B13" s="78" t="s">
        <v>21</v>
      </c>
      <c r="C13" s="46">
        <v>4</v>
      </c>
      <c r="D13" s="47">
        <v>12</v>
      </c>
      <c r="E13" s="43">
        <v>11</v>
      </c>
      <c r="F13" s="44">
        <f t="shared" si="0"/>
        <v>27</v>
      </c>
      <c r="G13" s="38"/>
    </row>
    <row r="14" spans="1:7" ht="22.5" customHeight="1">
      <c r="A14" s="45">
        <v>7</v>
      </c>
      <c r="B14" s="78" t="s">
        <v>28</v>
      </c>
      <c r="C14" s="46">
        <v>14</v>
      </c>
      <c r="D14" s="47">
        <v>6</v>
      </c>
      <c r="E14" s="43">
        <v>7</v>
      </c>
      <c r="F14" s="44">
        <f t="shared" si="0"/>
        <v>27</v>
      </c>
      <c r="G14" s="38"/>
    </row>
    <row r="15" spans="1:7" ht="22.5" customHeight="1">
      <c r="A15" s="45">
        <v>8</v>
      </c>
      <c r="B15" s="78" t="s">
        <v>23</v>
      </c>
      <c r="C15" s="46">
        <v>2</v>
      </c>
      <c r="D15" s="47">
        <v>10</v>
      </c>
      <c r="E15" s="43">
        <v>12</v>
      </c>
      <c r="F15" s="44">
        <f t="shared" si="0"/>
        <v>24</v>
      </c>
      <c r="G15" s="38"/>
    </row>
    <row r="16" spans="1:7" ht="22.5" customHeight="1">
      <c r="A16" s="45">
        <v>9</v>
      </c>
      <c r="B16" s="78" t="s">
        <v>24</v>
      </c>
      <c r="C16" s="46">
        <v>9</v>
      </c>
      <c r="D16" s="47">
        <v>9</v>
      </c>
      <c r="E16" s="43">
        <v>6</v>
      </c>
      <c r="F16" s="44">
        <f t="shared" si="0"/>
        <v>24</v>
      </c>
      <c r="G16" s="38"/>
    </row>
    <row r="17" spans="1:7" ht="22.5" customHeight="1">
      <c r="A17" s="45">
        <v>10</v>
      </c>
      <c r="B17" s="78" t="s">
        <v>29</v>
      </c>
      <c r="C17" s="46">
        <v>10</v>
      </c>
      <c r="D17" s="47">
        <v>3</v>
      </c>
      <c r="E17" s="43">
        <v>8</v>
      </c>
      <c r="F17" s="44">
        <f t="shared" si="0"/>
        <v>21</v>
      </c>
      <c r="G17" s="38"/>
    </row>
    <row r="18" spans="1:7" ht="22.5" customHeight="1">
      <c r="A18" s="45">
        <v>11</v>
      </c>
      <c r="B18" s="78" t="s">
        <v>22</v>
      </c>
      <c r="C18" s="46">
        <v>5</v>
      </c>
      <c r="D18" s="47">
        <v>11</v>
      </c>
      <c r="E18" s="43">
        <v>5</v>
      </c>
      <c r="F18" s="44">
        <f t="shared" si="0"/>
        <v>21</v>
      </c>
      <c r="G18" s="38"/>
    </row>
    <row r="19" spans="1:7" ht="22.5" customHeight="1">
      <c r="A19" s="45">
        <v>12</v>
      </c>
      <c r="B19" s="78" t="s">
        <v>31</v>
      </c>
      <c r="C19" s="46">
        <v>8</v>
      </c>
      <c r="D19" s="47">
        <v>2</v>
      </c>
      <c r="E19" s="43">
        <v>9</v>
      </c>
      <c r="F19" s="44">
        <f t="shared" si="0"/>
        <v>19</v>
      </c>
      <c r="G19" s="38"/>
    </row>
    <row r="20" spans="1:7" ht="22.5" customHeight="1">
      <c r="A20" s="45">
        <v>13</v>
      </c>
      <c r="B20" s="78" t="s">
        <v>25</v>
      </c>
      <c r="C20" s="46">
        <v>6</v>
      </c>
      <c r="D20" s="47">
        <v>8</v>
      </c>
      <c r="E20" s="43">
        <v>3</v>
      </c>
      <c r="F20" s="44">
        <f t="shared" si="0"/>
        <v>17</v>
      </c>
      <c r="G20" s="38"/>
    </row>
    <row r="21" spans="1:7" ht="22.5" customHeight="1">
      <c r="A21" s="45">
        <v>14</v>
      </c>
      <c r="B21" s="78" t="s">
        <v>30</v>
      </c>
      <c r="C21" s="46">
        <v>7</v>
      </c>
      <c r="D21" s="47">
        <v>4</v>
      </c>
      <c r="E21" s="43">
        <v>4</v>
      </c>
      <c r="F21" s="44">
        <f t="shared" si="0"/>
        <v>15</v>
      </c>
      <c r="G21" s="38"/>
    </row>
    <row r="22" spans="1:7" ht="22.5" customHeight="1">
      <c r="A22" s="45">
        <v>15</v>
      </c>
      <c r="B22" s="78" t="s">
        <v>27</v>
      </c>
      <c r="C22" s="46">
        <v>3</v>
      </c>
      <c r="D22" s="47">
        <v>7</v>
      </c>
      <c r="E22" s="43">
        <v>0</v>
      </c>
      <c r="F22" s="44">
        <f t="shared" si="0"/>
        <v>10</v>
      </c>
      <c r="G22" s="38"/>
    </row>
    <row r="23" spans="1:7" ht="22.5" customHeight="1">
      <c r="A23" s="45">
        <v>16</v>
      </c>
      <c r="B23" s="78" t="s">
        <v>32</v>
      </c>
      <c r="C23" s="46">
        <v>1</v>
      </c>
      <c r="D23" s="47">
        <v>1</v>
      </c>
      <c r="E23" s="43">
        <v>0</v>
      </c>
      <c r="F23" s="44">
        <f t="shared" si="0"/>
        <v>2</v>
      </c>
      <c r="G23" s="38"/>
    </row>
    <row r="24" spans="1:7" ht="9" customHeight="1">
      <c r="A24" s="48"/>
      <c r="B24" s="38"/>
      <c r="C24" s="49"/>
      <c r="D24" s="38"/>
      <c r="E24" s="38"/>
      <c r="F24" s="38"/>
      <c r="G24" s="38"/>
    </row>
    <row r="25" spans="1:7" ht="34.5" customHeight="1">
      <c r="A25" s="48"/>
      <c r="B25" s="103" t="s">
        <v>249</v>
      </c>
      <c r="C25" s="103"/>
      <c r="D25" s="103"/>
      <c r="E25" s="103"/>
      <c r="F25" s="103"/>
      <c r="G25" s="103"/>
    </row>
    <row r="26" ht="24.75" customHeight="1"/>
    <row r="27" ht="24.75" customHeight="1"/>
  </sheetData>
  <sheetProtection password="CFE5" sheet="1"/>
  <mergeCells count="2">
    <mergeCell ref="A6:F6"/>
    <mergeCell ref="B25:G25"/>
  </mergeCells>
  <printOptions/>
  <pageMargins left="0.3" right="0.27" top="0.28" bottom="0.11" header="0.14" footer="0.06"/>
  <pageSetup horizontalDpi="1200" verticalDpi="12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V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.7109375" style="4" customWidth="1"/>
    <col min="2" max="2" width="25.421875" style="4" customWidth="1"/>
    <col min="3" max="12" width="3.140625" style="4" customWidth="1"/>
    <col min="13" max="17" width="4.7109375" style="4" customWidth="1"/>
    <col min="18" max="18" width="2.00390625" style="4" customWidth="1"/>
    <col min="19" max="19" width="26.7109375" style="4" customWidth="1"/>
    <col min="20" max="20" width="2.421875" style="4" customWidth="1"/>
    <col min="21" max="21" width="26.7109375" style="4" customWidth="1"/>
    <col min="22" max="22" width="2.00390625" style="4" customWidth="1"/>
    <col min="23" max="16384" width="9.140625" style="4" customWidth="1"/>
  </cols>
  <sheetData>
    <row r="1" spans="1:22" ht="12" customHeight="1">
      <c r="A1" s="14"/>
      <c r="B1" s="108" t="s">
        <v>13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4"/>
      <c r="U1" s="14"/>
      <c r="V1" s="3"/>
    </row>
    <row r="2" spans="1:22" ht="75" customHeight="1">
      <c r="A2" s="14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4"/>
      <c r="U2" s="14"/>
      <c r="V2" s="3"/>
    </row>
    <row r="3" spans="1:22" ht="3" customHeight="1" thickBot="1">
      <c r="A3" s="14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4"/>
      <c r="U3" s="32"/>
      <c r="V3" s="3"/>
    </row>
    <row r="4" spans="1:22" ht="15.75" customHeight="1" hidden="1" thickBot="1">
      <c r="A4" s="14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4"/>
      <c r="U4" s="32"/>
      <c r="V4" s="3"/>
    </row>
    <row r="5" spans="1:22" ht="60.75" customHeight="1" thickBot="1">
      <c r="A5" s="14" t="s">
        <v>33</v>
      </c>
      <c r="B5" s="17" t="s">
        <v>16</v>
      </c>
      <c r="C5" s="18" t="s">
        <v>1</v>
      </c>
      <c r="D5" s="18" t="s">
        <v>1</v>
      </c>
      <c r="E5" s="18" t="s">
        <v>2</v>
      </c>
      <c r="F5" s="18" t="s">
        <v>2</v>
      </c>
      <c r="G5" s="18" t="s">
        <v>3</v>
      </c>
      <c r="H5" s="18" t="s">
        <v>3</v>
      </c>
      <c r="I5" s="18" t="s">
        <v>4</v>
      </c>
      <c r="J5" s="18" t="s">
        <v>4</v>
      </c>
      <c r="K5" s="19" t="s">
        <v>5</v>
      </c>
      <c r="L5" s="19" t="s">
        <v>5</v>
      </c>
      <c r="M5" s="18" t="s">
        <v>6</v>
      </c>
      <c r="N5" s="18" t="s">
        <v>7</v>
      </c>
      <c r="O5" s="19" t="s">
        <v>12</v>
      </c>
      <c r="P5" s="19" t="s">
        <v>9</v>
      </c>
      <c r="Q5" s="34" t="s">
        <v>14</v>
      </c>
      <c r="R5" s="21"/>
      <c r="S5" s="33" t="s">
        <v>10</v>
      </c>
      <c r="T5" s="14"/>
      <c r="U5" s="33" t="s">
        <v>11</v>
      </c>
      <c r="V5" s="3"/>
    </row>
    <row r="6" spans="1:22" ht="15" customHeight="1">
      <c r="A6" s="2">
        <v>1</v>
      </c>
      <c r="B6" s="1" t="s">
        <v>21</v>
      </c>
      <c r="C6" s="24">
        <v>8</v>
      </c>
      <c r="D6" s="24">
        <v>0</v>
      </c>
      <c r="E6" s="24">
        <v>3</v>
      </c>
      <c r="F6" s="24">
        <v>5</v>
      </c>
      <c r="G6" s="24">
        <v>1</v>
      </c>
      <c r="H6" s="24">
        <v>0</v>
      </c>
      <c r="I6" s="24">
        <v>6</v>
      </c>
      <c r="J6" s="24">
        <v>1</v>
      </c>
      <c r="K6" s="24">
        <v>5</v>
      </c>
      <c r="L6" s="24">
        <v>5</v>
      </c>
      <c r="M6" s="5">
        <f aca="true" t="shared" si="0" ref="M6:M21">SUM(C6,E6,G6,I6,K6)</f>
        <v>23</v>
      </c>
      <c r="N6" s="5">
        <f aca="true" t="shared" si="1" ref="N6:N21">SUM(L6,J6,H6,F6,D6)</f>
        <v>11</v>
      </c>
      <c r="O6" s="5">
        <f aca="true" t="shared" si="2" ref="O6:O21">SUM(M6+N6)</f>
        <v>34</v>
      </c>
      <c r="P6" s="5">
        <f aca="true" t="shared" si="3" ref="P6:P21">IF(M6&gt;N6,M6,N6)</f>
        <v>23</v>
      </c>
      <c r="Q6" s="5">
        <v>16</v>
      </c>
      <c r="R6" s="21"/>
      <c r="S6" s="26" t="s">
        <v>61</v>
      </c>
      <c r="T6" s="14"/>
      <c r="U6" s="26" t="s">
        <v>61</v>
      </c>
      <c r="V6" s="3"/>
    </row>
    <row r="7" spans="1:22" ht="15" customHeight="1">
      <c r="A7" s="2">
        <v>2</v>
      </c>
      <c r="B7" s="1" t="s">
        <v>29</v>
      </c>
      <c r="C7" s="27">
        <v>8</v>
      </c>
      <c r="D7" s="27">
        <v>3</v>
      </c>
      <c r="E7" s="27">
        <v>1</v>
      </c>
      <c r="F7" s="27">
        <v>3</v>
      </c>
      <c r="G7" s="27">
        <v>0</v>
      </c>
      <c r="H7" s="27">
        <v>0</v>
      </c>
      <c r="I7" s="27">
        <v>1</v>
      </c>
      <c r="J7" s="27">
        <v>0</v>
      </c>
      <c r="K7" s="27">
        <v>0</v>
      </c>
      <c r="L7" s="27">
        <v>13</v>
      </c>
      <c r="M7" s="6">
        <f t="shared" si="0"/>
        <v>10</v>
      </c>
      <c r="N7" s="5">
        <f t="shared" si="1"/>
        <v>19</v>
      </c>
      <c r="O7" s="5">
        <f t="shared" si="2"/>
        <v>29</v>
      </c>
      <c r="P7" s="6">
        <f t="shared" si="3"/>
        <v>19</v>
      </c>
      <c r="Q7" s="6">
        <v>15</v>
      </c>
      <c r="R7" s="25"/>
      <c r="S7" s="28" t="s">
        <v>60</v>
      </c>
      <c r="T7" s="14"/>
      <c r="U7" s="28" t="s">
        <v>60</v>
      </c>
      <c r="V7" s="3"/>
    </row>
    <row r="8" spans="1:22" ht="15" customHeight="1">
      <c r="A8" s="2">
        <v>3</v>
      </c>
      <c r="B8" s="1" t="s">
        <v>20</v>
      </c>
      <c r="C8" s="27">
        <v>6</v>
      </c>
      <c r="D8" s="27">
        <v>3</v>
      </c>
      <c r="E8" s="27">
        <v>0</v>
      </c>
      <c r="F8" s="27">
        <v>6</v>
      </c>
      <c r="G8" s="27">
        <v>3</v>
      </c>
      <c r="H8" s="27">
        <v>3</v>
      </c>
      <c r="I8" s="27">
        <v>8</v>
      </c>
      <c r="J8" s="27">
        <v>0</v>
      </c>
      <c r="K8" s="27">
        <v>0</v>
      </c>
      <c r="L8" s="27">
        <v>5</v>
      </c>
      <c r="M8" s="6">
        <f t="shared" si="0"/>
        <v>17</v>
      </c>
      <c r="N8" s="5">
        <f t="shared" si="1"/>
        <v>17</v>
      </c>
      <c r="O8" s="5">
        <f t="shared" si="2"/>
        <v>34</v>
      </c>
      <c r="P8" s="6">
        <f t="shared" si="3"/>
        <v>17</v>
      </c>
      <c r="Q8" s="6">
        <v>14</v>
      </c>
      <c r="R8" s="21"/>
      <c r="S8" s="28" t="s">
        <v>55</v>
      </c>
      <c r="T8" s="14"/>
      <c r="U8" s="28" t="s">
        <v>55</v>
      </c>
      <c r="V8" s="3"/>
    </row>
    <row r="9" spans="1:22" ht="15" customHeight="1">
      <c r="A9" s="2">
        <v>4</v>
      </c>
      <c r="B9" s="1" t="s">
        <v>24</v>
      </c>
      <c r="C9" s="27">
        <v>3</v>
      </c>
      <c r="D9" s="27">
        <v>0</v>
      </c>
      <c r="E9" s="27">
        <v>5</v>
      </c>
      <c r="F9" s="27">
        <v>0</v>
      </c>
      <c r="G9" s="27">
        <v>9</v>
      </c>
      <c r="H9" s="27">
        <v>1</v>
      </c>
      <c r="I9" s="27">
        <v>0</v>
      </c>
      <c r="J9" s="27">
        <v>3</v>
      </c>
      <c r="K9" s="27">
        <v>0</v>
      </c>
      <c r="L9" s="27">
        <v>10</v>
      </c>
      <c r="M9" s="6">
        <f t="shared" si="0"/>
        <v>17</v>
      </c>
      <c r="N9" s="5">
        <f t="shared" si="1"/>
        <v>14</v>
      </c>
      <c r="O9" s="5">
        <f t="shared" si="2"/>
        <v>31</v>
      </c>
      <c r="P9" s="6">
        <f t="shared" si="3"/>
        <v>17</v>
      </c>
      <c r="Q9" s="6">
        <v>13</v>
      </c>
      <c r="R9" s="25"/>
      <c r="S9" s="28" t="s">
        <v>53</v>
      </c>
      <c r="T9" s="14"/>
      <c r="U9" s="28" t="s">
        <v>53</v>
      </c>
      <c r="V9" s="3"/>
    </row>
    <row r="10" spans="1:22" ht="15" customHeight="1">
      <c r="A10" s="2">
        <v>5</v>
      </c>
      <c r="B10" s="1" t="s">
        <v>26</v>
      </c>
      <c r="C10" s="27">
        <v>0</v>
      </c>
      <c r="D10" s="27">
        <v>3</v>
      </c>
      <c r="E10" s="27">
        <v>0</v>
      </c>
      <c r="F10" s="27">
        <v>3</v>
      </c>
      <c r="G10" s="27">
        <v>0</v>
      </c>
      <c r="H10" s="27">
        <v>0</v>
      </c>
      <c r="I10" s="27">
        <v>0</v>
      </c>
      <c r="J10" s="27">
        <v>3</v>
      </c>
      <c r="K10" s="27">
        <v>0</v>
      </c>
      <c r="L10" s="27">
        <v>8</v>
      </c>
      <c r="M10" s="6">
        <f t="shared" si="0"/>
        <v>0</v>
      </c>
      <c r="N10" s="5">
        <f t="shared" si="1"/>
        <v>17</v>
      </c>
      <c r="O10" s="5">
        <f t="shared" si="2"/>
        <v>17</v>
      </c>
      <c r="P10" s="6">
        <f t="shared" si="3"/>
        <v>17</v>
      </c>
      <c r="Q10" s="6">
        <v>12</v>
      </c>
      <c r="R10" s="25"/>
      <c r="S10" s="28" t="s">
        <v>57</v>
      </c>
      <c r="T10" s="14"/>
      <c r="U10" s="28" t="s">
        <v>57</v>
      </c>
      <c r="V10" s="3"/>
    </row>
    <row r="11" spans="1:22" ht="15" customHeight="1">
      <c r="A11" s="2">
        <v>6</v>
      </c>
      <c r="B11" s="1" t="s">
        <v>18</v>
      </c>
      <c r="C11" s="27">
        <v>6</v>
      </c>
      <c r="D11" s="27">
        <v>5</v>
      </c>
      <c r="E11" s="27">
        <v>3</v>
      </c>
      <c r="F11" s="27">
        <v>5</v>
      </c>
      <c r="G11" s="27">
        <v>0</v>
      </c>
      <c r="H11" s="27">
        <v>0</v>
      </c>
      <c r="I11" s="27">
        <v>0</v>
      </c>
      <c r="J11" s="27">
        <v>3</v>
      </c>
      <c r="K11" s="27">
        <v>6</v>
      </c>
      <c r="L11" s="27">
        <v>0</v>
      </c>
      <c r="M11" s="6">
        <f t="shared" si="0"/>
        <v>15</v>
      </c>
      <c r="N11" s="5">
        <f t="shared" si="1"/>
        <v>13</v>
      </c>
      <c r="O11" s="5">
        <f t="shared" si="2"/>
        <v>28</v>
      </c>
      <c r="P11" s="6">
        <f t="shared" si="3"/>
        <v>15</v>
      </c>
      <c r="Q11" s="6">
        <v>11</v>
      </c>
      <c r="R11" s="21"/>
      <c r="S11" s="28" t="s">
        <v>54</v>
      </c>
      <c r="T11" s="14"/>
      <c r="U11" s="28" t="s">
        <v>54</v>
      </c>
      <c r="V11" s="3"/>
    </row>
    <row r="12" spans="1:22" ht="15" customHeight="1">
      <c r="A12" s="2">
        <v>7</v>
      </c>
      <c r="B12" s="1" t="s">
        <v>17</v>
      </c>
      <c r="C12" s="27">
        <v>2</v>
      </c>
      <c r="D12" s="27">
        <v>0</v>
      </c>
      <c r="E12" s="27">
        <v>0</v>
      </c>
      <c r="F12" s="27">
        <v>3</v>
      </c>
      <c r="G12" s="27">
        <v>1</v>
      </c>
      <c r="H12" s="27">
        <v>6</v>
      </c>
      <c r="I12" s="27">
        <v>3</v>
      </c>
      <c r="J12" s="27">
        <v>0</v>
      </c>
      <c r="K12" s="27">
        <v>6</v>
      </c>
      <c r="L12" s="27">
        <v>3</v>
      </c>
      <c r="M12" s="6">
        <f t="shared" si="0"/>
        <v>12</v>
      </c>
      <c r="N12" s="5">
        <f t="shared" si="1"/>
        <v>12</v>
      </c>
      <c r="O12" s="5">
        <f t="shared" si="2"/>
        <v>24</v>
      </c>
      <c r="P12" s="6">
        <f t="shared" si="3"/>
        <v>12</v>
      </c>
      <c r="Q12" s="6">
        <v>10</v>
      </c>
      <c r="R12" s="21"/>
      <c r="S12" s="28" t="s">
        <v>52</v>
      </c>
      <c r="T12" s="14"/>
      <c r="U12" s="28" t="s">
        <v>52</v>
      </c>
      <c r="V12" s="3"/>
    </row>
    <row r="13" spans="1:22" ht="15" customHeight="1">
      <c r="A13" s="2">
        <v>8</v>
      </c>
      <c r="B13" s="1" t="s">
        <v>23</v>
      </c>
      <c r="C13" s="27">
        <v>3</v>
      </c>
      <c r="D13" s="27">
        <v>7</v>
      </c>
      <c r="E13" s="27">
        <v>0</v>
      </c>
      <c r="F13" s="27">
        <v>1</v>
      </c>
      <c r="G13" s="27">
        <v>1</v>
      </c>
      <c r="H13" s="27">
        <v>0</v>
      </c>
      <c r="I13" s="27">
        <v>1</v>
      </c>
      <c r="J13" s="27">
        <v>0</v>
      </c>
      <c r="K13" s="27">
        <v>0</v>
      </c>
      <c r="L13" s="27">
        <v>3</v>
      </c>
      <c r="M13" s="6">
        <f t="shared" si="0"/>
        <v>5</v>
      </c>
      <c r="N13" s="5">
        <f t="shared" si="1"/>
        <v>11</v>
      </c>
      <c r="O13" s="5">
        <f t="shared" si="2"/>
        <v>16</v>
      </c>
      <c r="P13" s="6">
        <f t="shared" si="3"/>
        <v>11</v>
      </c>
      <c r="Q13" s="6">
        <v>9</v>
      </c>
      <c r="R13" s="25"/>
      <c r="S13" s="28" t="s">
        <v>59</v>
      </c>
      <c r="T13" s="14"/>
      <c r="U13" s="28" t="s">
        <v>59</v>
      </c>
      <c r="V13" s="3"/>
    </row>
    <row r="14" spans="1:22" ht="15" customHeight="1">
      <c r="A14" s="2">
        <v>9</v>
      </c>
      <c r="B14" s="1" t="s">
        <v>19</v>
      </c>
      <c r="C14" s="27">
        <v>6</v>
      </c>
      <c r="D14" s="27">
        <v>0</v>
      </c>
      <c r="E14" s="27">
        <v>0</v>
      </c>
      <c r="F14" s="27">
        <v>4</v>
      </c>
      <c r="G14" s="27">
        <v>1</v>
      </c>
      <c r="H14" s="27">
        <v>0</v>
      </c>
      <c r="I14" s="27">
        <v>3</v>
      </c>
      <c r="J14" s="27">
        <v>0</v>
      </c>
      <c r="K14" s="27">
        <v>0</v>
      </c>
      <c r="L14" s="27">
        <v>1</v>
      </c>
      <c r="M14" s="6">
        <f t="shared" si="0"/>
        <v>10</v>
      </c>
      <c r="N14" s="5">
        <f t="shared" si="1"/>
        <v>5</v>
      </c>
      <c r="O14" s="5">
        <f t="shared" si="2"/>
        <v>15</v>
      </c>
      <c r="P14" s="6">
        <f t="shared" si="3"/>
        <v>10</v>
      </c>
      <c r="Q14" s="6">
        <v>8</v>
      </c>
      <c r="R14" s="21"/>
      <c r="S14" s="28" t="s">
        <v>50</v>
      </c>
      <c r="T14" s="14"/>
      <c r="U14" s="28" t="s">
        <v>51</v>
      </c>
      <c r="V14" s="3"/>
    </row>
    <row r="15" spans="1:22" ht="15" customHeight="1">
      <c r="A15" s="2">
        <v>10</v>
      </c>
      <c r="B15" s="1" t="s">
        <v>28</v>
      </c>
      <c r="C15" s="27">
        <v>1</v>
      </c>
      <c r="D15" s="27">
        <v>0</v>
      </c>
      <c r="E15" s="27">
        <v>5</v>
      </c>
      <c r="F15" s="27">
        <v>8</v>
      </c>
      <c r="G15" s="27">
        <v>2</v>
      </c>
      <c r="H15" s="27">
        <v>1</v>
      </c>
      <c r="I15" s="27">
        <v>1</v>
      </c>
      <c r="J15" s="27">
        <v>0</v>
      </c>
      <c r="K15" s="27">
        <v>0</v>
      </c>
      <c r="L15" s="27">
        <v>0</v>
      </c>
      <c r="M15" s="6">
        <f t="shared" si="0"/>
        <v>9</v>
      </c>
      <c r="N15" s="5">
        <f t="shared" si="1"/>
        <v>9</v>
      </c>
      <c r="O15" s="5">
        <f t="shared" si="2"/>
        <v>18</v>
      </c>
      <c r="P15" s="6">
        <f t="shared" si="3"/>
        <v>9</v>
      </c>
      <c r="Q15" s="6">
        <v>7</v>
      </c>
      <c r="R15" s="21"/>
      <c r="S15" s="28" t="s">
        <v>63</v>
      </c>
      <c r="T15" s="14"/>
      <c r="U15" s="28" t="s">
        <v>63</v>
      </c>
      <c r="V15" s="3"/>
    </row>
    <row r="16" spans="1:22" ht="15" customHeight="1">
      <c r="A16" s="2">
        <v>11</v>
      </c>
      <c r="B16" s="1" t="s">
        <v>25</v>
      </c>
      <c r="C16" s="27">
        <v>0</v>
      </c>
      <c r="D16" s="27">
        <v>0</v>
      </c>
      <c r="E16" s="27">
        <v>0</v>
      </c>
      <c r="F16" s="27">
        <v>3</v>
      </c>
      <c r="G16" s="27">
        <v>1</v>
      </c>
      <c r="H16" s="27">
        <v>5</v>
      </c>
      <c r="I16" s="27">
        <v>3</v>
      </c>
      <c r="J16" s="27">
        <v>0</v>
      </c>
      <c r="K16" s="27">
        <v>5</v>
      </c>
      <c r="L16" s="27">
        <v>0</v>
      </c>
      <c r="M16" s="6">
        <f t="shared" si="0"/>
        <v>9</v>
      </c>
      <c r="N16" s="5">
        <f t="shared" si="1"/>
        <v>8</v>
      </c>
      <c r="O16" s="5">
        <f t="shared" si="2"/>
        <v>17</v>
      </c>
      <c r="P16" s="6">
        <f t="shared" si="3"/>
        <v>9</v>
      </c>
      <c r="Q16" s="6">
        <v>6</v>
      </c>
      <c r="R16" s="25"/>
      <c r="S16" s="28" t="s">
        <v>58</v>
      </c>
      <c r="T16" s="14"/>
      <c r="U16" s="28" t="s">
        <v>58</v>
      </c>
      <c r="V16" s="3"/>
    </row>
    <row r="17" spans="1:22" ht="15" customHeight="1">
      <c r="A17" s="2">
        <v>12</v>
      </c>
      <c r="B17" s="1" t="s">
        <v>30</v>
      </c>
      <c r="C17" s="27">
        <v>0</v>
      </c>
      <c r="D17" s="27">
        <v>0</v>
      </c>
      <c r="E17" s="27">
        <v>1</v>
      </c>
      <c r="F17" s="27">
        <v>4</v>
      </c>
      <c r="G17" s="27">
        <v>3</v>
      </c>
      <c r="H17" s="27">
        <v>2</v>
      </c>
      <c r="I17" s="27">
        <v>0</v>
      </c>
      <c r="J17" s="27">
        <v>3</v>
      </c>
      <c r="K17" s="27">
        <v>0</v>
      </c>
      <c r="L17" s="27">
        <v>0</v>
      </c>
      <c r="M17" s="6">
        <f t="shared" si="0"/>
        <v>4</v>
      </c>
      <c r="N17" s="5">
        <f t="shared" si="1"/>
        <v>9</v>
      </c>
      <c r="O17" s="5">
        <f t="shared" si="2"/>
        <v>13</v>
      </c>
      <c r="P17" s="6">
        <f t="shared" si="3"/>
        <v>9</v>
      </c>
      <c r="Q17" s="6">
        <v>5</v>
      </c>
      <c r="R17" s="21"/>
      <c r="S17" s="28" t="s">
        <v>62</v>
      </c>
      <c r="T17" s="14"/>
      <c r="U17" s="28" t="s">
        <v>62</v>
      </c>
      <c r="V17" s="3"/>
    </row>
    <row r="18" spans="1:22" ht="15" customHeight="1">
      <c r="A18" s="2">
        <v>13</v>
      </c>
      <c r="B18" s="1" t="s">
        <v>22</v>
      </c>
      <c r="C18" s="27">
        <v>6</v>
      </c>
      <c r="D18" s="27">
        <v>1</v>
      </c>
      <c r="E18" s="27">
        <v>0</v>
      </c>
      <c r="F18" s="27">
        <v>0</v>
      </c>
      <c r="G18" s="27">
        <v>0</v>
      </c>
      <c r="H18" s="27">
        <v>2</v>
      </c>
      <c r="I18" s="27">
        <v>0</v>
      </c>
      <c r="J18" s="27">
        <v>3</v>
      </c>
      <c r="K18" s="27">
        <v>0</v>
      </c>
      <c r="L18" s="27">
        <v>0</v>
      </c>
      <c r="M18" s="6">
        <f t="shared" si="0"/>
        <v>6</v>
      </c>
      <c r="N18" s="5">
        <f t="shared" si="1"/>
        <v>6</v>
      </c>
      <c r="O18" s="5">
        <f t="shared" si="2"/>
        <v>12</v>
      </c>
      <c r="P18" s="6">
        <f t="shared" si="3"/>
        <v>6</v>
      </c>
      <c r="Q18" s="6">
        <v>4</v>
      </c>
      <c r="R18" s="21"/>
      <c r="S18" s="28" t="s">
        <v>49</v>
      </c>
      <c r="T18" s="14"/>
      <c r="U18" s="28" t="s">
        <v>49</v>
      </c>
      <c r="V18" s="3"/>
    </row>
    <row r="19" spans="1:22" ht="15" customHeight="1">
      <c r="A19" s="2">
        <v>14</v>
      </c>
      <c r="B19" s="1" t="s">
        <v>31</v>
      </c>
      <c r="C19" s="27">
        <v>0</v>
      </c>
      <c r="D19" s="27">
        <v>0</v>
      </c>
      <c r="E19" s="27">
        <v>0</v>
      </c>
      <c r="F19" s="27">
        <v>0</v>
      </c>
      <c r="G19" s="27">
        <v>1</v>
      </c>
      <c r="H19" s="27">
        <v>0</v>
      </c>
      <c r="I19" s="27">
        <v>0</v>
      </c>
      <c r="J19" s="27">
        <v>1</v>
      </c>
      <c r="K19" s="27">
        <v>0</v>
      </c>
      <c r="L19" s="27">
        <v>3</v>
      </c>
      <c r="M19" s="6">
        <f t="shared" si="0"/>
        <v>1</v>
      </c>
      <c r="N19" s="5">
        <f t="shared" si="1"/>
        <v>4</v>
      </c>
      <c r="O19" s="5">
        <f t="shared" si="2"/>
        <v>5</v>
      </c>
      <c r="P19" s="6">
        <f t="shared" si="3"/>
        <v>4</v>
      </c>
      <c r="Q19" s="6">
        <v>3</v>
      </c>
      <c r="R19" s="25"/>
      <c r="S19" s="28" t="s">
        <v>56</v>
      </c>
      <c r="T19" s="14"/>
      <c r="U19" s="28" t="s">
        <v>56</v>
      </c>
      <c r="V19" s="3"/>
    </row>
    <row r="20" spans="1:22" ht="15" customHeight="1">
      <c r="A20" s="2">
        <v>15</v>
      </c>
      <c r="B20" s="1" t="s">
        <v>32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6">
        <f t="shared" si="0"/>
        <v>0</v>
      </c>
      <c r="N20" s="5">
        <f t="shared" si="1"/>
        <v>0</v>
      </c>
      <c r="O20" s="5">
        <f t="shared" si="2"/>
        <v>0</v>
      </c>
      <c r="P20" s="6">
        <f t="shared" si="3"/>
        <v>0</v>
      </c>
      <c r="Q20" s="6">
        <v>0</v>
      </c>
      <c r="R20" s="21"/>
      <c r="S20" s="28"/>
      <c r="T20" s="14"/>
      <c r="U20" s="28"/>
      <c r="V20" s="3"/>
    </row>
    <row r="21" spans="1:22" ht="15" customHeight="1">
      <c r="A21" s="2">
        <v>16</v>
      </c>
      <c r="B21" s="1" t="s">
        <v>27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6">
        <f t="shared" si="0"/>
        <v>0</v>
      </c>
      <c r="N21" s="5">
        <f t="shared" si="1"/>
        <v>0</v>
      </c>
      <c r="O21" s="5">
        <f t="shared" si="2"/>
        <v>0</v>
      </c>
      <c r="P21" s="6">
        <f t="shared" si="3"/>
        <v>0</v>
      </c>
      <c r="Q21" s="6">
        <v>0</v>
      </c>
      <c r="R21" s="21"/>
      <c r="S21" s="28"/>
      <c r="T21" s="14"/>
      <c r="U21" s="28"/>
      <c r="V21" s="3"/>
    </row>
    <row r="22" spans="1:22" ht="1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2"/>
      <c r="O22" s="12"/>
      <c r="P22" s="11"/>
      <c r="Q22" s="13"/>
      <c r="R22" s="7"/>
      <c r="S22" s="7"/>
      <c r="T22" s="7"/>
      <c r="U22" s="7"/>
      <c r="V22" s="3"/>
    </row>
  </sheetData>
  <sheetProtection password="CFE5" sheet="1"/>
  <mergeCells count="1">
    <mergeCell ref="B1:S4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23"/>
  <sheetViews>
    <sheetView workbookViewId="0" topLeftCell="A5">
      <selection activeCell="S15" sqref="S15"/>
    </sheetView>
  </sheetViews>
  <sheetFormatPr defaultColWidth="9.140625" defaultRowHeight="15"/>
  <cols>
    <col min="1" max="1" width="2.7109375" style="4" customWidth="1"/>
    <col min="2" max="2" width="26.28125" style="4" customWidth="1"/>
    <col min="3" max="12" width="3.140625" style="4" customWidth="1"/>
    <col min="13" max="14" width="4.421875" style="4" customWidth="1"/>
    <col min="15" max="15" width="4.00390625" style="4" customWidth="1"/>
    <col min="16" max="16" width="4.140625" style="4" customWidth="1"/>
    <col min="17" max="17" width="4.421875" style="4" customWidth="1"/>
    <col min="18" max="18" width="1.1484375" style="4" customWidth="1"/>
    <col min="19" max="19" width="28.7109375" style="4" customWidth="1"/>
    <col min="20" max="20" width="1.28515625" style="4" customWidth="1"/>
    <col min="21" max="21" width="28.7109375" style="4" customWidth="1"/>
    <col min="22" max="22" width="2.28125" style="4" customWidth="1"/>
    <col min="23" max="16384" width="9.140625" style="4" customWidth="1"/>
  </cols>
  <sheetData>
    <row r="1" spans="1:22" ht="12" customHeight="1">
      <c r="A1" s="14"/>
      <c r="B1" s="108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4"/>
      <c r="U1" s="15"/>
      <c r="V1" s="15"/>
    </row>
    <row r="2" spans="1:23" ht="49.5" customHeight="1">
      <c r="A2" s="14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4"/>
      <c r="U2" s="15"/>
      <c r="V2" s="15"/>
      <c r="W2" s="35"/>
    </row>
    <row r="3" spans="1:22" ht="27" customHeight="1" thickBot="1">
      <c r="A3" s="14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4"/>
      <c r="U3" s="16"/>
      <c r="V3" s="15"/>
    </row>
    <row r="4" spans="1:22" ht="15.75" customHeight="1" hidden="1" thickBot="1">
      <c r="A4" s="14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4"/>
      <c r="U4" s="16"/>
      <c r="V4" s="15"/>
    </row>
    <row r="5" spans="1:22" ht="34.5" customHeight="1" thickBot="1">
      <c r="A5" s="14" t="s">
        <v>33</v>
      </c>
      <c r="B5" s="17" t="s">
        <v>16</v>
      </c>
      <c r="C5" s="18" t="s">
        <v>1</v>
      </c>
      <c r="D5" s="18" t="s">
        <v>1</v>
      </c>
      <c r="E5" s="18" t="s">
        <v>2</v>
      </c>
      <c r="F5" s="18" t="s">
        <v>2</v>
      </c>
      <c r="G5" s="18" t="s">
        <v>3</v>
      </c>
      <c r="H5" s="18" t="s">
        <v>3</v>
      </c>
      <c r="I5" s="18" t="s">
        <v>4</v>
      </c>
      <c r="J5" s="18" t="s">
        <v>4</v>
      </c>
      <c r="K5" s="19" t="s">
        <v>5</v>
      </c>
      <c r="L5" s="19" t="s">
        <v>5</v>
      </c>
      <c r="M5" s="18" t="s">
        <v>6</v>
      </c>
      <c r="N5" s="18" t="s">
        <v>7</v>
      </c>
      <c r="O5" s="19" t="s">
        <v>8</v>
      </c>
      <c r="P5" s="19" t="s">
        <v>9</v>
      </c>
      <c r="Q5" s="20" t="s">
        <v>0</v>
      </c>
      <c r="R5" s="21"/>
      <c r="S5" s="22" t="s">
        <v>10</v>
      </c>
      <c r="T5" s="14"/>
      <c r="U5" s="23" t="s">
        <v>11</v>
      </c>
      <c r="V5" s="15"/>
    </row>
    <row r="6" spans="1:22" ht="15" customHeight="1">
      <c r="A6" s="2">
        <v>1</v>
      </c>
      <c r="B6" s="1" t="s">
        <v>20</v>
      </c>
      <c r="C6" s="24">
        <v>0</v>
      </c>
      <c r="D6" s="24">
        <v>8</v>
      </c>
      <c r="E6" s="24">
        <v>3</v>
      </c>
      <c r="F6" s="24">
        <v>5</v>
      </c>
      <c r="G6" s="24">
        <v>1</v>
      </c>
      <c r="H6" s="24">
        <v>9</v>
      </c>
      <c r="I6" s="24">
        <v>0</v>
      </c>
      <c r="J6" s="24">
        <v>8</v>
      </c>
      <c r="K6" s="24">
        <v>3</v>
      </c>
      <c r="L6" s="24">
        <v>5</v>
      </c>
      <c r="M6" s="5">
        <f aca="true" t="shared" si="0" ref="M6:M21">SUM(C6,E6,G6,I6,K6)</f>
        <v>7</v>
      </c>
      <c r="N6" s="5">
        <f aca="true" t="shared" si="1" ref="N6:N21">SUM(L6,J6,H6,F6,D6)</f>
        <v>35</v>
      </c>
      <c r="O6" s="5">
        <f aca="true" t="shared" si="2" ref="O6:O21">SUM(M6+N6)</f>
        <v>42</v>
      </c>
      <c r="P6" s="5">
        <f aca="true" t="shared" si="3" ref="P6:P21">IF(M6&gt;N6,M6,N6)</f>
        <v>35</v>
      </c>
      <c r="Q6" s="5">
        <v>16</v>
      </c>
      <c r="R6" s="21"/>
      <c r="S6" s="26" t="s">
        <v>46</v>
      </c>
      <c r="T6" s="14"/>
      <c r="U6" s="26" t="s">
        <v>46</v>
      </c>
      <c r="V6" s="15"/>
    </row>
    <row r="7" spans="1:22" ht="15" customHeight="1">
      <c r="A7" s="2">
        <v>2</v>
      </c>
      <c r="B7" s="1" t="s">
        <v>17</v>
      </c>
      <c r="C7" s="27">
        <v>7</v>
      </c>
      <c r="D7" s="27">
        <v>10</v>
      </c>
      <c r="E7" s="27">
        <v>3</v>
      </c>
      <c r="F7" s="27">
        <v>3</v>
      </c>
      <c r="G7" s="27">
        <v>5</v>
      </c>
      <c r="H7" s="27">
        <v>2</v>
      </c>
      <c r="I7" s="27">
        <v>0</v>
      </c>
      <c r="J7" s="27">
        <v>1</v>
      </c>
      <c r="K7" s="27">
        <v>15</v>
      </c>
      <c r="L7" s="27">
        <v>8</v>
      </c>
      <c r="M7" s="6">
        <f t="shared" si="0"/>
        <v>30</v>
      </c>
      <c r="N7" s="5">
        <f t="shared" si="1"/>
        <v>24</v>
      </c>
      <c r="O7" s="5">
        <f t="shared" si="2"/>
        <v>54</v>
      </c>
      <c r="P7" s="6">
        <f t="shared" si="3"/>
        <v>30</v>
      </c>
      <c r="Q7" s="6">
        <v>15</v>
      </c>
      <c r="R7" s="21"/>
      <c r="S7" s="28" t="s">
        <v>38</v>
      </c>
      <c r="T7" s="14"/>
      <c r="U7" s="28" t="s">
        <v>38</v>
      </c>
      <c r="V7" s="15"/>
    </row>
    <row r="8" spans="1:22" ht="15" customHeight="1">
      <c r="A8" s="2">
        <v>3</v>
      </c>
      <c r="B8" s="1" t="s">
        <v>18</v>
      </c>
      <c r="C8" s="27">
        <v>3</v>
      </c>
      <c r="D8" s="27">
        <v>6</v>
      </c>
      <c r="E8" s="27">
        <v>6</v>
      </c>
      <c r="F8" s="27">
        <v>0</v>
      </c>
      <c r="G8" s="27">
        <v>5</v>
      </c>
      <c r="H8" s="27">
        <v>9</v>
      </c>
      <c r="I8" s="27">
        <v>3</v>
      </c>
      <c r="J8" s="27">
        <v>4</v>
      </c>
      <c r="K8" s="27">
        <v>2</v>
      </c>
      <c r="L8" s="27">
        <v>10</v>
      </c>
      <c r="M8" s="6">
        <f t="shared" si="0"/>
        <v>19</v>
      </c>
      <c r="N8" s="5">
        <f t="shared" si="1"/>
        <v>29</v>
      </c>
      <c r="O8" s="5">
        <f t="shared" si="2"/>
        <v>48</v>
      </c>
      <c r="P8" s="6">
        <f t="shared" si="3"/>
        <v>29</v>
      </c>
      <c r="Q8" s="6">
        <v>14</v>
      </c>
      <c r="R8" s="21"/>
      <c r="S8" s="28" t="s">
        <v>44</v>
      </c>
      <c r="T8" s="14"/>
      <c r="U8" s="28" t="s">
        <v>45</v>
      </c>
      <c r="V8" s="15"/>
    </row>
    <row r="9" spans="1:22" ht="15" customHeight="1">
      <c r="A9" s="2">
        <v>4</v>
      </c>
      <c r="B9" s="1" t="s">
        <v>26</v>
      </c>
      <c r="C9" s="27">
        <v>9</v>
      </c>
      <c r="D9" s="27">
        <v>5</v>
      </c>
      <c r="E9" s="27">
        <v>9</v>
      </c>
      <c r="F9" s="27">
        <v>7</v>
      </c>
      <c r="G9" s="27">
        <v>4</v>
      </c>
      <c r="H9" s="27">
        <v>4</v>
      </c>
      <c r="I9" s="27">
        <v>0</v>
      </c>
      <c r="J9" s="27">
        <v>3</v>
      </c>
      <c r="K9" s="27">
        <v>5</v>
      </c>
      <c r="L9" s="27">
        <v>6</v>
      </c>
      <c r="M9" s="6">
        <f t="shared" si="0"/>
        <v>27</v>
      </c>
      <c r="N9" s="5">
        <f t="shared" si="1"/>
        <v>25</v>
      </c>
      <c r="O9" s="5">
        <f t="shared" si="2"/>
        <v>52</v>
      </c>
      <c r="P9" s="6">
        <f t="shared" si="3"/>
        <v>27</v>
      </c>
      <c r="Q9" s="5">
        <v>13</v>
      </c>
      <c r="R9" s="21"/>
      <c r="S9" s="28" t="s">
        <v>41</v>
      </c>
      <c r="T9" s="14"/>
      <c r="U9" s="28" t="s">
        <v>41</v>
      </c>
      <c r="V9" s="15"/>
    </row>
    <row r="10" spans="1:22" ht="15" customHeight="1">
      <c r="A10" s="2">
        <v>5</v>
      </c>
      <c r="B10" s="1" t="s">
        <v>23</v>
      </c>
      <c r="C10" s="27">
        <v>10</v>
      </c>
      <c r="D10" s="27">
        <v>11</v>
      </c>
      <c r="E10" s="27">
        <v>0</v>
      </c>
      <c r="F10" s="27">
        <v>5</v>
      </c>
      <c r="G10" s="27">
        <v>4</v>
      </c>
      <c r="H10" s="27">
        <v>3</v>
      </c>
      <c r="I10" s="27">
        <v>1</v>
      </c>
      <c r="J10" s="27">
        <v>3</v>
      </c>
      <c r="K10" s="27">
        <v>5</v>
      </c>
      <c r="L10" s="27">
        <v>0</v>
      </c>
      <c r="M10" s="6">
        <f t="shared" si="0"/>
        <v>20</v>
      </c>
      <c r="N10" s="5">
        <f t="shared" si="1"/>
        <v>22</v>
      </c>
      <c r="O10" s="5">
        <f t="shared" si="2"/>
        <v>42</v>
      </c>
      <c r="P10" s="6">
        <f t="shared" si="3"/>
        <v>22</v>
      </c>
      <c r="Q10" s="6">
        <v>12</v>
      </c>
      <c r="R10" s="21"/>
      <c r="S10" s="28" t="s">
        <v>37</v>
      </c>
      <c r="T10" s="14"/>
      <c r="U10" s="28" t="s">
        <v>37</v>
      </c>
      <c r="V10" s="15"/>
    </row>
    <row r="11" spans="1:22" ht="15" customHeight="1">
      <c r="A11" s="2">
        <v>6</v>
      </c>
      <c r="B11" s="1" t="s">
        <v>31</v>
      </c>
      <c r="C11" s="27">
        <v>0</v>
      </c>
      <c r="D11" s="27">
        <v>13</v>
      </c>
      <c r="E11" s="27">
        <v>0</v>
      </c>
      <c r="F11" s="27">
        <v>5</v>
      </c>
      <c r="G11" s="27">
        <v>10</v>
      </c>
      <c r="H11" s="27">
        <v>1</v>
      </c>
      <c r="I11" s="27">
        <v>3</v>
      </c>
      <c r="J11" s="27">
        <v>0</v>
      </c>
      <c r="K11" s="27">
        <v>0</v>
      </c>
      <c r="L11" s="27">
        <v>3</v>
      </c>
      <c r="M11" s="6">
        <f t="shared" si="0"/>
        <v>13</v>
      </c>
      <c r="N11" s="5">
        <f t="shared" si="1"/>
        <v>22</v>
      </c>
      <c r="O11" s="5">
        <f t="shared" si="2"/>
        <v>35</v>
      </c>
      <c r="P11" s="6">
        <f t="shared" si="3"/>
        <v>22</v>
      </c>
      <c r="Q11" s="6">
        <v>11</v>
      </c>
      <c r="R11" s="21"/>
      <c r="S11" s="28" t="s">
        <v>40</v>
      </c>
      <c r="T11" s="14"/>
      <c r="U11" s="28" t="s">
        <v>40</v>
      </c>
      <c r="V11" s="15"/>
    </row>
    <row r="12" spans="1:22" ht="15" customHeight="1">
      <c r="A12" s="2">
        <v>7</v>
      </c>
      <c r="B12" s="1" t="s">
        <v>24</v>
      </c>
      <c r="C12" s="27">
        <v>2</v>
      </c>
      <c r="D12" s="27">
        <v>9</v>
      </c>
      <c r="E12" s="27">
        <v>0</v>
      </c>
      <c r="F12" s="27">
        <v>5</v>
      </c>
      <c r="G12" s="27">
        <v>0</v>
      </c>
      <c r="H12" s="27">
        <v>3</v>
      </c>
      <c r="I12" s="27">
        <v>0</v>
      </c>
      <c r="J12" s="27">
        <v>1</v>
      </c>
      <c r="K12" s="27">
        <v>5</v>
      </c>
      <c r="L12" s="27">
        <v>0</v>
      </c>
      <c r="M12" s="6">
        <f t="shared" si="0"/>
        <v>7</v>
      </c>
      <c r="N12" s="5">
        <f t="shared" si="1"/>
        <v>18</v>
      </c>
      <c r="O12" s="5">
        <f t="shared" si="2"/>
        <v>25</v>
      </c>
      <c r="P12" s="6">
        <f t="shared" si="3"/>
        <v>18</v>
      </c>
      <c r="Q12" s="5">
        <v>10</v>
      </c>
      <c r="R12" s="25"/>
      <c r="S12" s="28" t="s">
        <v>39</v>
      </c>
      <c r="T12" s="14"/>
      <c r="U12" s="28" t="s">
        <v>39</v>
      </c>
      <c r="V12" s="15"/>
    </row>
    <row r="13" spans="1:22" ht="15" customHeight="1">
      <c r="A13" s="2">
        <v>8</v>
      </c>
      <c r="B13" s="1" t="s">
        <v>29</v>
      </c>
      <c r="C13" s="27">
        <v>3</v>
      </c>
      <c r="D13" s="27">
        <v>6</v>
      </c>
      <c r="E13" s="27">
        <v>8</v>
      </c>
      <c r="F13" s="27">
        <v>6</v>
      </c>
      <c r="G13" s="27">
        <v>0</v>
      </c>
      <c r="H13" s="27">
        <v>4</v>
      </c>
      <c r="I13" s="27">
        <v>0</v>
      </c>
      <c r="J13" s="27">
        <v>1</v>
      </c>
      <c r="K13" s="27">
        <v>0</v>
      </c>
      <c r="L13" s="27">
        <v>0</v>
      </c>
      <c r="M13" s="6">
        <f t="shared" si="0"/>
        <v>11</v>
      </c>
      <c r="N13" s="5">
        <f t="shared" si="1"/>
        <v>17</v>
      </c>
      <c r="O13" s="5">
        <f t="shared" si="2"/>
        <v>28</v>
      </c>
      <c r="P13" s="6">
        <f t="shared" si="3"/>
        <v>17</v>
      </c>
      <c r="Q13" s="6">
        <v>9</v>
      </c>
      <c r="R13" s="25"/>
      <c r="S13" s="28" t="s">
        <v>42</v>
      </c>
      <c r="T13" s="14"/>
      <c r="U13" s="28" t="s">
        <v>42</v>
      </c>
      <c r="V13" s="15"/>
    </row>
    <row r="14" spans="1:22" ht="15" customHeight="1">
      <c r="A14" s="2">
        <v>9</v>
      </c>
      <c r="B14" s="1" t="s">
        <v>19</v>
      </c>
      <c r="C14" s="27">
        <v>10</v>
      </c>
      <c r="D14" s="27">
        <v>8</v>
      </c>
      <c r="E14" s="27">
        <v>0</v>
      </c>
      <c r="F14" s="27">
        <v>3</v>
      </c>
      <c r="G14" s="27">
        <v>2</v>
      </c>
      <c r="H14" s="27">
        <v>2</v>
      </c>
      <c r="I14" s="27">
        <v>3</v>
      </c>
      <c r="J14" s="27">
        <v>0</v>
      </c>
      <c r="K14" s="27">
        <v>0</v>
      </c>
      <c r="L14" s="27">
        <v>0</v>
      </c>
      <c r="M14" s="6">
        <f t="shared" si="0"/>
        <v>15</v>
      </c>
      <c r="N14" s="5">
        <f t="shared" si="1"/>
        <v>13</v>
      </c>
      <c r="O14" s="5">
        <f t="shared" si="2"/>
        <v>28</v>
      </c>
      <c r="P14" s="6">
        <f t="shared" si="3"/>
        <v>15</v>
      </c>
      <c r="Q14" s="6">
        <v>8</v>
      </c>
      <c r="R14" s="25"/>
      <c r="S14" s="28" t="s">
        <v>35</v>
      </c>
      <c r="T14" s="14"/>
      <c r="U14" s="28" t="s">
        <v>35</v>
      </c>
      <c r="V14" s="15"/>
    </row>
    <row r="15" spans="1:22" ht="15" customHeight="1">
      <c r="A15" s="2">
        <v>10</v>
      </c>
      <c r="B15" s="1" t="s">
        <v>30</v>
      </c>
      <c r="C15" s="27">
        <v>0</v>
      </c>
      <c r="D15" s="27">
        <v>0</v>
      </c>
      <c r="E15" s="27">
        <v>1</v>
      </c>
      <c r="F15" s="27">
        <v>3</v>
      </c>
      <c r="G15" s="27">
        <v>5</v>
      </c>
      <c r="H15" s="27">
        <v>1</v>
      </c>
      <c r="I15" s="27">
        <v>0</v>
      </c>
      <c r="J15" s="27">
        <v>3</v>
      </c>
      <c r="K15" s="27">
        <v>5</v>
      </c>
      <c r="L15" s="27">
        <v>8</v>
      </c>
      <c r="M15" s="6">
        <f t="shared" si="0"/>
        <v>11</v>
      </c>
      <c r="N15" s="5">
        <f t="shared" si="1"/>
        <v>15</v>
      </c>
      <c r="O15" s="5">
        <f t="shared" si="2"/>
        <v>26</v>
      </c>
      <c r="P15" s="6">
        <f t="shared" si="3"/>
        <v>15</v>
      </c>
      <c r="Q15" s="5">
        <v>7</v>
      </c>
      <c r="R15" s="25"/>
      <c r="S15" s="28" t="s">
        <v>47</v>
      </c>
      <c r="T15" s="14"/>
      <c r="U15" s="28" t="s">
        <v>47</v>
      </c>
      <c r="V15" s="15"/>
    </row>
    <row r="16" spans="1:22" ht="15" customHeight="1">
      <c r="A16" s="2">
        <v>11</v>
      </c>
      <c r="B16" s="1" t="s">
        <v>21</v>
      </c>
      <c r="C16" s="27">
        <v>6</v>
      </c>
      <c r="D16" s="27">
        <v>5</v>
      </c>
      <c r="E16" s="27">
        <v>0</v>
      </c>
      <c r="F16" s="27">
        <v>0</v>
      </c>
      <c r="G16" s="27">
        <v>3</v>
      </c>
      <c r="H16" s="27">
        <v>1</v>
      </c>
      <c r="I16" s="27">
        <v>0</v>
      </c>
      <c r="J16" s="27">
        <v>0</v>
      </c>
      <c r="K16" s="27">
        <v>5</v>
      </c>
      <c r="L16" s="27">
        <v>1</v>
      </c>
      <c r="M16" s="6">
        <f t="shared" si="0"/>
        <v>14</v>
      </c>
      <c r="N16" s="5">
        <f t="shared" si="1"/>
        <v>7</v>
      </c>
      <c r="O16" s="5">
        <f t="shared" si="2"/>
        <v>21</v>
      </c>
      <c r="P16" s="6">
        <f t="shared" si="3"/>
        <v>14</v>
      </c>
      <c r="Q16" s="6">
        <v>6</v>
      </c>
      <c r="R16" s="21"/>
      <c r="S16" s="28" t="s">
        <v>43</v>
      </c>
      <c r="T16" s="14"/>
      <c r="U16" s="28" t="s">
        <v>43</v>
      </c>
      <c r="V16" s="15"/>
    </row>
    <row r="17" spans="1:22" ht="15" customHeight="1">
      <c r="A17" s="2">
        <v>12</v>
      </c>
      <c r="B17" s="1" t="s">
        <v>28</v>
      </c>
      <c r="C17" s="27">
        <v>0</v>
      </c>
      <c r="D17" s="27">
        <v>3</v>
      </c>
      <c r="E17" s="27">
        <v>0</v>
      </c>
      <c r="F17" s="27">
        <v>0</v>
      </c>
      <c r="G17" s="27">
        <v>1</v>
      </c>
      <c r="H17" s="27">
        <v>5</v>
      </c>
      <c r="I17" s="27">
        <v>1</v>
      </c>
      <c r="J17" s="27">
        <v>0</v>
      </c>
      <c r="K17" s="27">
        <v>5</v>
      </c>
      <c r="L17" s="27">
        <v>5</v>
      </c>
      <c r="M17" s="6">
        <f t="shared" si="0"/>
        <v>7</v>
      </c>
      <c r="N17" s="5">
        <f t="shared" si="1"/>
        <v>13</v>
      </c>
      <c r="O17" s="5">
        <f t="shared" si="2"/>
        <v>20</v>
      </c>
      <c r="P17" s="6">
        <f t="shared" si="3"/>
        <v>13</v>
      </c>
      <c r="Q17" s="6">
        <v>5</v>
      </c>
      <c r="R17" s="25"/>
      <c r="S17" s="28" t="s">
        <v>48</v>
      </c>
      <c r="T17" s="14"/>
      <c r="U17" s="28" t="s">
        <v>48</v>
      </c>
      <c r="V17" s="15"/>
    </row>
    <row r="18" spans="1:22" ht="15" customHeight="1">
      <c r="A18" s="2">
        <v>13</v>
      </c>
      <c r="B18" s="1" t="s">
        <v>22</v>
      </c>
      <c r="C18" s="27">
        <v>0</v>
      </c>
      <c r="D18" s="27">
        <v>4</v>
      </c>
      <c r="E18" s="27">
        <v>0</v>
      </c>
      <c r="F18" s="27">
        <v>0</v>
      </c>
      <c r="G18" s="27">
        <v>1</v>
      </c>
      <c r="H18" s="27">
        <v>0</v>
      </c>
      <c r="I18" s="27">
        <v>0</v>
      </c>
      <c r="J18" s="27">
        <v>3</v>
      </c>
      <c r="K18" s="27">
        <v>4</v>
      </c>
      <c r="L18" s="27">
        <v>5</v>
      </c>
      <c r="M18" s="6">
        <f t="shared" si="0"/>
        <v>5</v>
      </c>
      <c r="N18" s="5">
        <f t="shared" si="1"/>
        <v>12</v>
      </c>
      <c r="O18" s="5">
        <f t="shared" si="2"/>
        <v>17</v>
      </c>
      <c r="P18" s="6">
        <f t="shared" si="3"/>
        <v>12</v>
      </c>
      <c r="Q18" s="5">
        <v>4</v>
      </c>
      <c r="R18" s="25"/>
      <c r="S18" s="28" t="s">
        <v>34</v>
      </c>
      <c r="T18" s="14"/>
      <c r="U18" s="28" t="s">
        <v>34</v>
      </c>
      <c r="V18" s="15"/>
    </row>
    <row r="19" spans="1:22" ht="15" customHeight="1">
      <c r="A19" s="2">
        <v>14</v>
      </c>
      <c r="B19" s="1" t="s">
        <v>25</v>
      </c>
      <c r="C19" s="27">
        <v>0</v>
      </c>
      <c r="D19" s="27">
        <v>3</v>
      </c>
      <c r="E19" s="27">
        <v>3</v>
      </c>
      <c r="F19" s="27">
        <v>3</v>
      </c>
      <c r="G19" s="27">
        <v>1</v>
      </c>
      <c r="H19" s="27">
        <v>1</v>
      </c>
      <c r="I19" s="27">
        <v>0</v>
      </c>
      <c r="J19" s="27">
        <v>0</v>
      </c>
      <c r="K19" s="27">
        <v>0</v>
      </c>
      <c r="L19" s="27">
        <v>5</v>
      </c>
      <c r="M19" s="6">
        <f t="shared" si="0"/>
        <v>4</v>
      </c>
      <c r="N19" s="5">
        <f t="shared" si="1"/>
        <v>12</v>
      </c>
      <c r="O19" s="5">
        <f t="shared" si="2"/>
        <v>16</v>
      </c>
      <c r="P19" s="6">
        <f t="shared" si="3"/>
        <v>12</v>
      </c>
      <c r="Q19" s="6">
        <v>3</v>
      </c>
      <c r="R19" s="21"/>
      <c r="S19" s="28" t="s">
        <v>36</v>
      </c>
      <c r="T19" s="14"/>
      <c r="U19" s="28" t="s">
        <v>36</v>
      </c>
      <c r="V19" s="15"/>
    </row>
    <row r="20" spans="1:22" ht="15" customHeight="1">
      <c r="A20" s="2">
        <v>15</v>
      </c>
      <c r="B20" s="1" t="s">
        <v>32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6">
        <f t="shared" si="0"/>
        <v>0</v>
      </c>
      <c r="N20" s="5">
        <f t="shared" si="1"/>
        <v>0</v>
      </c>
      <c r="O20" s="5">
        <f t="shared" si="2"/>
        <v>0</v>
      </c>
      <c r="P20" s="6">
        <f t="shared" si="3"/>
        <v>0</v>
      </c>
      <c r="Q20" s="6">
        <v>0</v>
      </c>
      <c r="R20" s="25"/>
      <c r="S20" s="28"/>
      <c r="T20" s="14"/>
      <c r="U20" s="28"/>
      <c r="V20" s="15"/>
    </row>
    <row r="21" spans="1:22" ht="15" customHeight="1">
      <c r="A21" s="2">
        <v>16</v>
      </c>
      <c r="B21" s="1" t="s">
        <v>27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6">
        <f t="shared" si="0"/>
        <v>0</v>
      </c>
      <c r="N21" s="5">
        <f t="shared" si="1"/>
        <v>0</v>
      </c>
      <c r="O21" s="5">
        <f t="shared" si="2"/>
        <v>0</v>
      </c>
      <c r="P21" s="6">
        <f t="shared" si="3"/>
        <v>0</v>
      </c>
      <c r="Q21" s="6">
        <v>0</v>
      </c>
      <c r="R21" s="21"/>
      <c r="S21" s="28"/>
      <c r="T21" s="14"/>
      <c r="U21" s="28"/>
      <c r="V21" s="15"/>
    </row>
    <row r="22" spans="1:22" ht="1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1"/>
      <c r="N22" s="12"/>
      <c r="O22" s="12"/>
      <c r="P22" s="11"/>
      <c r="Q22" s="11"/>
      <c r="R22" s="25"/>
      <c r="S22" s="25"/>
      <c r="T22" s="25"/>
      <c r="U22" s="15"/>
      <c r="V22" s="15"/>
    </row>
    <row r="23" spans="1:22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</sheetData>
  <sheetProtection password="CFE5" sheet="1"/>
  <mergeCells count="1">
    <mergeCell ref="B1:S4"/>
  </mergeCells>
  <printOptions verticalCentered="1"/>
  <pageMargins left="0" right="0.17" top="0.31496062992125984" bottom="0.2362204724409449" header="0.2362204724409449" footer="0.1574803149606299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B1">
      <selection activeCell="I7" sqref="I7"/>
    </sheetView>
  </sheetViews>
  <sheetFormatPr defaultColWidth="9.140625" defaultRowHeight="15"/>
  <cols>
    <col min="1" max="1" width="20.28125" style="0" bestFit="1" customWidth="1"/>
    <col min="2" max="2" width="22.00390625" style="0" customWidth="1"/>
    <col min="3" max="3" width="26.57421875" style="0" customWidth="1"/>
    <col min="4" max="4" width="23.140625" style="0" customWidth="1"/>
    <col min="5" max="5" width="19.8515625" style="0" customWidth="1"/>
    <col min="12" max="12" width="8.8515625" style="0" customWidth="1"/>
  </cols>
  <sheetData>
    <row r="1" spans="1:12" ht="18.75">
      <c r="A1" s="66"/>
      <c r="B1" s="111" t="s">
        <v>204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47.25">
      <c r="A2" s="59" t="s">
        <v>16</v>
      </c>
      <c r="B2" s="110" t="s">
        <v>93</v>
      </c>
      <c r="C2" s="110"/>
      <c r="D2" s="110"/>
      <c r="E2" s="110"/>
      <c r="F2" s="59" t="s">
        <v>94</v>
      </c>
      <c r="G2" s="59" t="s">
        <v>95</v>
      </c>
      <c r="H2" s="59" t="s">
        <v>96</v>
      </c>
      <c r="I2" s="59" t="s">
        <v>97</v>
      </c>
      <c r="J2" s="59" t="s">
        <v>98</v>
      </c>
      <c r="K2" s="59" t="s">
        <v>0</v>
      </c>
      <c r="L2" s="60" t="s">
        <v>99</v>
      </c>
    </row>
    <row r="3" spans="1:12" ht="15">
      <c r="A3" s="61" t="s">
        <v>181</v>
      </c>
      <c r="B3" s="61" t="s">
        <v>35</v>
      </c>
      <c r="C3" s="61" t="s">
        <v>51</v>
      </c>
      <c r="D3" s="61" t="s">
        <v>100</v>
      </c>
      <c r="E3" s="61" t="s">
        <v>101</v>
      </c>
      <c r="F3" s="62">
        <v>8</v>
      </c>
      <c r="G3" s="62">
        <v>32</v>
      </c>
      <c r="H3" s="62">
        <v>130</v>
      </c>
      <c r="I3" s="62" t="s">
        <v>102</v>
      </c>
      <c r="J3" s="62" t="s">
        <v>103</v>
      </c>
      <c r="K3" s="62" t="s">
        <v>104</v>
      </c>
      <c r="L3" s="63">
        <v>15</v>
      </c>
    </row>
    <row r="4" spans="1:12" ht="15">
      <c r="A4" s="61" t="s">
        <v>20</v>
      </c>
      <c r="B4" s="61" t="s">
        <v>46</v>
      </c>
      <c r="C4" s="61" t="s">
        <v>105</v>
      </c>
      <c r="D4" s="61" t="s">
        <v>106</v>
      </c>
      <c r="E4" s="61" t="s">
        <v>107</v>
      </c>
      <c r="F4" s="62">
        <v>4</v>
      </c>
      <c r="G4" s="62">
        <v>22</v>
      </c>
      <c r="H4" s="62">
        <v>114</v>
      </c>
      <c r="I4" s="62" t="s">
        <v>108</v>
      </c>
      <c r="J4" s="62" t="s">
        <v>109</v>
      </c>
      <c r="K4" s="62" t="s">
        <v>110</v>
      </c>
      <c r="L4" s="63">
        <v>7</v>
      </c>
    </row>
    <row r="5" spans="1:12" ht="15">
      <c r="A5" s="61" t="s">
        <v>88</v>
      </c>
      <c r="B5" s="61" t="s">
        <v>39</v>
      </c>
      <c r="C5" s="61" t="s">
        <v>111</v>
      </c>
      <c r="D5" s="61" t="s">
        <v>53</v>
      </c>
      <c r="E5" s="61" t="s">
        <v>112</v>
      </c>
      <c r="F5" s="62">
        <v>0</v>
      </c>
      <c r="G5" s="62">
        <v>24</v>
      </c>
      <c r="H5" s="62">
        <v>108</v>
      </c>
      <c r="I5" s="62" t="s">
        <v>113</v>
      </c>
      <c r="J5" s="62" t="s">
        <v>114</v>
      </c>
      <c r="K5" s="62" t="s">
        <v>115</v>
      </c>
      <c r="L5" s="63">
        <v>3</v>
      </c>
    </row>
    <row r="6" spans="1:12" ht="15">
      <c r="A6" s="61" t="s">
        <v>17</v>
      </c>
      <c r="B6" s="61" t="s">
        <v>116</v>
      </c>
      <c r="C6" s="61" t="s">
        <v>52</v>
      </c>
      <c r="D6" s="61" t="s">
        <v>117</v>
      </c>
      <c r="E6" s="61" t="s">
        <v>38</v>
      </c>
      <c r="F6" s="62">
        <v>8</v>
      </c>
      <c r="G6" s="62">
        <v>28</v>
      </c>
      <c r="H6" s="62">
        <v>142</v>
      </c>
      <c r="I6" s="62" t="s">
        <v>102</v>
      </c>
      <c r="J6" s="62" t="s">
        <v>103</v>
      </c>
      <c r="K6" s="62" t="s">
        <v>118</v>
      </c>
      <c r="L6" s="63">
        <v>16</v>
      </c>
    </row>
    <row r="7" spans="1:12" ht="15">
      <c r="A7" s="61" t="s">
        <v>22</v>
      </c>
      <c r="B7" s="61" t="s">
        <v>34</v>
      </c>
      <c r="C7" s="61" t="s">
        <v>49</v>
      </c>
      <c r="D7" s="61" t="s">
        <v>119</v>
      </c>
      <c r="E7" s="61" t="s">
        <v>120</v>
      </c>
      <c r="F7" s="62">
        <v>6</v>
      </c>
      <c r="G7" s="62">
        <v>28</v>
      </c>
      <c r="H7" s="62">
        <v>122</v>
      </c>
      <c r="I7" s="62" t="s">
        <v>121</v>
      </c>
      <c r="J7" s="62" t="s">
        <v>122</v>
      </c>
      <c r="K7" s="62" t="s">
        <v>123</v>
      </c>
      <c r="L7" s="63">
        <v>12</v>
      </c>
    </row>
    <row r="8" spans="1:12" ht="15">
      <c r="A8" s="61" t="s">
        <v>84</v>
      </c>
      <c r="B8" s="61" t="s">
        <v>124</v>
      </c>
      <c r="C8" s="61" t="s">
        <v>36</v>
      </c>
      <c r="D8" s="61" t="s">
        <v>58</v>
      </c>
      <c r="E8" s="61" t="s">
        <v>125</v>
      </c>
      <c r="F8" s="62">
        <v>2</v>
      </c>
      <c r="G8" s="62">
        <v>24</v>
      </c>
      <c r="H8" s="62">
        <v>110</v>
      </c>
      <c r="I8" s="62" t="s">
        <v>126</v>
      </c>
      <c r="J8" s="62" t="s">
        <v>127</v>
      </c>
      <c r="K8" s="62" t="s">
        <v>128</v>
      </c>
      <c r="L8" s="63">
        <v>4</v>
      </c>
    </row>
    <row r="9" spans="1:12" ht="15">
      <c r="A9" s="61" t="s">
        <v>26</v>
      </c>
      <c r="B9" s="61" t="s">
        <v>41</v>
      </c>
      <c r="C9" s="61" t="s">
        <v>129</v>
      </c>
      <c r="D9" s="61" t="s">
        <v>57</v>
      </c>
      <c r="E9" s="61" t="s">
        <v>130</v>
      </c>
      <c r="F9" s="62">
        <v>6</v>
      </c>
      <c r="G9" s="62">
        <v>34</v>
      </c>
      <c r="H9" s="62">
        <v>130</v>
      </c>
      <c r="I9" s="62" t="s">
        <v>121</v>
      </c>
      <c r="J9" s="62" t="s">
        <v>122</v>
      </c>
      <c r="K9" s="62" t="s">
        <v>131</v>
      </c>
      <c r="L9" s="63">
        <v>13</v>
      </c>
    </row>
    <row r="10" spans="1:12" ht="15">
      <c r="A10" s="61" t="s">
        <v>32</v>
      </c>
      <c r="B10" s="61"/>
      <c r="C10" s="61"/>
      <c r="D10" s="61"/>
      <c r="E10" s="61"/>
      <c r="F10" s="62"/>
      <c r="G10" s="62"/>
      <c r="H10" s="62"/>
      <c r="I10" s="62"/>
      <c r="J10" s="62"/>
      <c r="K10" s="62"/>
      <c r="L10" s="63">
        <v>0</v>
      </c>
    </row>
    <row r="11" spans="1:12" ht="15">
      <c r="A11" s="61" t="s">
        <v>182</v>
      </c>
      <c r="B11" s="61"/>
      <c r="C11" s="61"/>
      <c r="D11" s="61"/>
      <c r="E11" s="61"/>
      <c r="F11" s="62"/>
      <c r="G11" s="62"/>
      <c r="H11" s="62"/>
      <c r="I11" s="62"/>
      <c r="J11" s="62"/>
      <c r="K11" s="62"/>
      <c r="L11" s="63">
        <v>0</v>
      </c>
    </row>
    <row r="12" spans="1:12" ht="15">
      <c r="A12" s="61" t="s">
        <v>183</v>
      </c>
      <c r="B12" s="61" t="s">
        <v>43</v>
      </c>
      <c r="C12" s="61" t="s">
        <v>132</v>
      </c>
      <c r="D12" s="61" t="s">
        <v>61</v>
      </c>
      <c r="E12" s="61" t="s">
        <v>133</v>
      </c>
      <c r="F12" s="62">
        <v>6</v>
      </c>
      <c r="G12" s="62">
        <v>24</v>
      </c>
      <c r="H12" s="62">
        <v>138</v>
      </c>
      <c r="I12" s="62" t="s">
        <v>121</v>
      </c>
      <c r="J12" s="62" t="s">
        <v>122</v>
      </c>
      <c r="K12" s="62" t="s">
        <v>134</v>
      </c>
      <c r="L12" s="63">
        <v>11</v>
      </c>
    </row>
    <row r="13" spans="1:12" ht="15">
      <c r="A13" s="61" t="s">
        <v>184</v>
      </c>
      <c r="B13" s="61" t="s">
        <v>135</v>
      </c>
      <c r="C13" s="61" t="s">
        <v>42</v>
      </c>
      <c r="D13" s="61" t="s">
        <v>60</v>
      </c>
      <c r="E13" s="61" t="s">
        <v>136</v>
      </c>
      <c r="F13" s="62">
        <v>4</v>
      </c>
      <c r="G13" s="62">
        <v>26</v>
      </c>
      <c r="H13" s="62">
        <v>122</v>
      </c>
      <c r="I13" s="62" t="s">
        <v>108</v>
      </c>
      <c r="J13" s="62" t="s">
        <v>109</v>
      </c>
      <c r="K13" s="62" t="s">
        <v>137</v>
      </c>
      <c r="L13" s="63">
        <v>9</v>
      </c>
    </row>
    <row r="14" spans="1:12" ht="15">
      <c r="A14" s="61" t="s">
        <v>92</v>
      </c>
      <c r="B14" s="61" t="s">
        <v>54</v>
      </c>
      <c r="C14" s="61" t="s">
        <v>44</v>
      </c>
      <c r="D14" s="61" t="s">
        <v>138</v>
      </c>
      <c r="E14" s="61" t="s">
        <v>45</v>
      </c>
      <c r="F14" s="62">
        <v>8</v>
      </c>
      <c r="G14" s="62">
        <v>26</v>
      </c>
      <c r="H14" s="62">
        <v>140</v>
      </c>
      <c r="I14" s="62" t="s">
        <v>102</v>
      </c>
      <c r="J14" s="62" t="s">
        <v>103</v>
      </c>
      <c r="K14" s="62" t="s">
        <v>139</v>
      </c>
      <c r="L14" s="63">
        <v>14</v>
      </c>
    </row>
    <row r="15" spans="1:12" ht="15">
      <c r="A15" s="61" t="s">
        <v>83</v>
      </c>
      <c r="B15" s="61" t="s">
        <v>140</v>
      </c>
      <c r="C15" s="61" t="s">
        <v>141</v>
      </c>
      <c r="D15" s="61" t="s">
        <v>142</v>
      </c>
      <c r="E15" s="61" t="s">
        <v>143</v>
      </c>
      <c r="F15" s="62">
        <v>4</v>
      </c>
      <c r="G15" s="62">
        <v>18</v>
      </c>
      <c r="H15" s="62">
        <v>128</v>
      </c>
      <c r="I15" s="62" t="s">
        <v>108</v>
      </c>
      <c r="J15" s="62" t="s">
        <v>109</v>
      </c>
      <c r="K15" s="62" t="s">
        <v>144</v>
      </c>
      <c r="L15" s="63">
        <v>5</v>
      </c>
    </row>
    <row r="16" spans="1:12" ht="15">
      <c r="A16" s="61" t="s">
        <v>185</v>
      </c>
      <c r="B16" s="61" t="s">
        <v>47</v>
      </c>
      <c r="C16" s="61" t="s">
        <v>62</v>
      </c>
      <c r="D16" s="61" t="s">
        <v>145</v>
      </c>
      <c r="E16" s="61" t="s">
        <v>146</v>
      </c>
      <c r="F16" s="62">
        <v>4</v>
      </c>
      <c r="G16" s="62">
        <v>22</v>
      </c>
      <c r="H16" s="62">
        <v>120</v>
      </c>
      <c r="I16" s="62" t="s">
        <v>108</v>
      </c>
      <c r="J16" s="62" t="s">
        <v>109</v>
      </c>
      <c r="K16" s="62" t="s">
        <v>147</v>
      </c>
      <c r="L16" s="63">
        <v>8</v>
      </c>
    </row>
    <row r="17" spans="1:12" ht="15">
      <c r="A17" s="61" t="s">
        <v>186</v>
      </c>
      <c r="B17" s="61" t="s">
        <v>40</v>
      </c>
      <c r="C17" s="61" t="s">
        <v>148</v>
      </c>
      <c r="D17" s="61" t="s">
        <v>149</v>
      </c>
      <c r="E17" s="61" t="s">
        <v>150</v>
      </c>
      <c r="F17" s="62">
        <v>4</v>
      </c>
      <c r="G17" s="62">
        <v>20</v>
      </c>
      <c r="H17" s="62">
        <v>132</v>
      </c>
      <c r="I17" s="62" t="s">
        <v>108</v>
      </c>
      <c r="J17" s="62" t="s">
        <v>109</v>
      </c>
      <c r="K17" s="62" t="s">
        <v>151</v>
      </c>
      <c r="L17" s="63">
        <v>6</v>
      </c>
    </row>
    <row r="18" spans="1:12" ht="15">
      <c r="A18" s="61" t="s">
        <v>23</v>
      </c>
      <c r="B18" s="61" t="s">
        <v>37</v>
      </c>
      <c r="C18" s="61" t="s">
        <v>152</v>
      </c>
      <c r="D18" s="61" t="s">
        <v>59</v>
      </c>
      <c r="E18" s="61" t="s">
        <v>153</v>
      </c>
      <c r="F18" s="62">
        <v>6</v>
      </c>
      <c r="G18" s="62">
        <v>22</v>
      </c>
      <c r="H18" s="62">
        <v>114</v>
      </c>
      <c r="I18" s="62" t="s">
        <v>121</v>
      </c>
      <c r="J18" s="62" t="s">
        <v>122</v>
      </c>
      <c r="K18" s="62" t="s">
        <v>154</v>
      </c>
      <c r="L18" s="63">
        <v>10</v>
      </c>
    </row>
  </sheetData>
  <sheetProtection/>
  <mergeCells count="2">
    <mergeCell ref="B2:E2"/>
    <mergeCell ref="B1:L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24.57421875" style="0" bestFit="1" customWidth="1"/>
    <col min="2" max="2" width="24.7109375" style="0" bestFit="1" customWidth="1"/>
    <col min="3" max="3" width="21.00390625" style="0" bestFit="1" customWidth="1"/>
    <col min="4" max="4" width="18.28125" style="0" bestFit="1" customWidth="1"/>
  </cols>
  <sheetData>
    <row r="1" spans="1:11" ht="18.75">
      <c r="A1" s="66"/>
      <c r="B1" s="111" t="s">
        <v>203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1:11" ht="31.5">
      <c r="A2" s="64" t="s">
        <v>16</v>
      </c>
      <c r="B2" s="112" t="s">
        <v>93</v>
      </c>
      <c r="C2" s="113"/>
      <c r="D2" s="114"/>
      <c r="E2" s="64" t="s">
        <v>94</v>
      </c>
      <c r="F2" s="64" t="s">
        <v>95</v>
      </c>
      <c r="G2" s="64" t="s">
        <v>96</v>
      </c>
      <c r="H2" s="64" t="s">
        <v>97</v>
      </c>
      <c r="I2" s="64" t="s">
        <v>98</v>
      </c>
      <c r="J2" s="64" t="s">
        <v>0</v>
      </c>
      <c r="K2" s="60" t="s">
        <v>99</v>
      </c>
    </row>
    <row r="3" spans="1:11" ht="15">
      <c r="A3" s="55" t="s">
        <v>18</v>
      </c>
      <c r="B3" s="55" t="s">
        <v>155</v>
      </c>
      <c r="C3" s="55" t="s">
        <v>45</v>
      </c>
      <c r="D3" s="55" t="s">
        <v>54</v>
      </c>
      <c r="E3" s="58">
        <v>10</v>
      </c>
      <c r="F3" s="58">
        <v>28</v>
      </c>
      <c r="G3" s="58">
        <v>146</v>
      </c>
      <c r="H3" s="58" t="s">
        <v>156</v>
      </c>
      <c r="I3" s="58" t="s">
        <v>157</v>
      </c>
      <c r="J3" s="58" t="s">
        <v>158</v>
      </c>
      <c r="K3" s="58">
        <v>16</v>
      </c>
    </row>
    <row r="4" spans="1:11" ht="15">
      <c r="A4" s="55" t="s">
        <v>26</v>
      </c>
      <c r="B4" s="55" t="s">
        <v>41</v>
      </c>
      <c r="C4" s="55" t="s">
        <v>130</v>
      </c>
      <c r="D4" s="55" t="s">
        <v>129</v>
      </c>
      <c r="E4" s="58">
        <v>8</v>
      </c>
      <c r="F4" s="58">
        <v>28</v>
      </c>
      <c r="G4" s="58">
        <v>136</v>
      </c>
      <c r="H4" s="58" t="s">
        <v>102</v>
      </c>
      <c r="I4" s="58" t="s">
        <v>103</v>
      </c>
      <c r="J4" s="58" t="s">
        <v>159</v>
      </c>
      <c r="K4" s="58">
        <v>15</v>
      </c>
    </row>
    <row r="5" spans="1:11" ht="15">
      <c r="A5" s="55" t="s">
        <v>19</v>
      </c>
      <c r="B5" s="55" t="s">
        <v>100</v>
      </c>
      <c r="C5" s="55" t="s">
        <v>51</v>
      </c>
      <c r="D5" s="55" t="s">
        <v>160</v>
      </c>
      <c r="E5" s="58">
        <v>6</v>
      </c>
      <c r="F5" s="58">
        <v>36</v>
      </c>
      <c r="G5" s="58">
        <v>130</v>
      </c>
      <c r="H5" s="58" t="s">
        <v>121</v>
      </c>
      <c r="I5" s="58" t="s">
        <v>122</v>
      </c>
      <c r="J5" s="58" t="s">
        <v>161</v>
      </c>
      <c r="K5" s="58">
        <v>14</v>
      </c>
    </row>
    <row r="6" spans="1:11" ht="15">
      <c r="A6" s="55" t="s">
        <v>17</v>
      </c>
      <c r="B6" s="55" t="s">
        <v>162</v>
      </c>
      <c r="C6" s="55" t="s">
        <v>116</v>
      </c>
      <c r="D6" s="55" t="s">
        <v>52</v>
      </c>
      <c r="E6" s="58">
        <v>6</v>
      </c>
      <c r="F6" s="58">
        <v>30</v>
      </c>
      <c r="G6" s="58">
        <v>134</v>
      </c>
      <c r="H6" s="58" t="s">
        <v>121</v>
      </c>
      <c r="I6" s="58" t="s">
        <v>122</v>
      </c>
      <c r="J6" s="58" t="s">
        <v>163</v>
      </c>
      <c r="K6" s="58">
        <v>13</v>
      </c>
    </row>
    <row r="7" spans="1:11" ht="15">
      <c r="A7" s="55" t="s">
        <v>31</v>
      </c>
      <c r="B7" s="55" t="s">
        <v>56</v>
      </c>
      <c r="C7" s="55" t="s">
        <v>149</v>
      </c>
      <c r="D7" s="55" t="s">
        <v>150</v>
      </c>
      <c r="E7" s="58">
        <v>6</v>
      </c>
      <c r="F7" s="58">
        <v>24</v>
      </c>
      <c r="G7" s="58">
        <v>136</v>
      </c>
      <c r="H7" s="58" t="s">
        <v>121</v>
      </c>
      <c r="I7" s="58" t="s">
        <v>122</v>
      </c>
      <c r="J7" s="58" t="s">
        <v>164</v>
      </c>
      <c r="K7" s="58">
        <v>12</v>
      </c>
    </row>
    <row r="8" spans="1:11" ht="15">
      <c r="A8" s="55" t="s">
        <v>21</v>
      </c>
      <c r="B8" s="55" t="s">
        <v>165</v>
      </c>
      <c r="C8" s="55" t="s">
        <v>61</v>
      </c>
      <c r="D8" s="55" t="s">
        <v>166</v>
      </c>
      <c r="E8" s="58">
        <v>6</v>
      </c>
      <c r="F8" s="58">
        <v>20</v>
      </c>
      <c r="G8" s="58">
        <v>138</v>
      </c>
      <c r="H8" s="58" t="s">
        <v>121</v>
      </c>
      <c r="I8" s="58" t="s">
        <v>122</v>
      </c>
      <c r="J8" s="58" t="s">
        <v>167</v>
      </c>
      <c r="K8" s="58">
        <v>11</v>
      </c>
    </row>
    <row r="9" spans="1:11" ht="15">
      <c r="A9" s="55" t="s">
        <v>22</v>
      </c>
      <c r="B9" s="55" t="s">
        <v>49</v>
      </c>
      <c r="C9" s="55" t="s">
        <v>168</v>
      </c>
      <c r="D9" s="55" t="s">
        <v>169</v>
      </c>
      <c r="E9" s="58">
        <v>6</v>
      </c>
      <c r="F9" s="58">
        <v>20</v>
      </c>
      <c r="G9" s="58">
        <v>122</v>
      </c>
      <c r="H9" s="58" t="s">
        <v>121</v>
      </c>
      <c r="I9" s="58" t="s">
        <v>122</v>
      </c>
      <c r="J9" s="58" t="s">
        <v>170</v>
      </c>
      <c r="K9" s="58">
        <v>10</v>
      </c>
    </row>
    <row r="10" spans="1:11" ht="15">
      <c r="A10" s="55" t="s">
        <v>23</v>
      </c>
      <c r="B10" s="55" t="s">
        <v>153</v>
      </c>
      <c r="C10" s="55" t="s">
        <v>152</v>
      </c>
      <c r="D10" s="55" t="s">
        <v>59</v>
      </c>
      <c r="E10" s="58">
        <v>4</v>
      </c>
      <c r="F10" s="58">
        <v>30</v>
      </c>
      <c r="G10" s="58">
        <v>124</v>
      </c>
      <c r="H10" s="58" t="s">
        <v>108</v>
      </c>
      <c r="I10" s="58" t="s">
        <v>109</v>
      </c>
      <c r="J10" s="58" t="s">
        <v>171</v>
      </c>
      <c r="K10" s="58">
        <v>9</v>
      </c>
    </row>
    <row r="11" spans="1:11" ht="15">
      <c r="A11" s="55" t="s">
        <v>28</v>
      </c>
      <c r="B11" s="55" t="s">
        <v>141</v>
      </c>
      <c r="C11" s="55" t="s">
        <v>172</v>
      </c>
      <c r="D11" s="55" t="s">
        <v>143</v>
      </c>
      <c r="E11" s="58">
        <v>4</v>
      </c>
      <c r="F11" s="58">
        <v>28</v>
      </c>
      <c r="G11" s="58">
        <v>110</v>
      </c>
      <c r="H11" s="58" t="s">
        <v>108</v>
      </c>
      <c r="I11" s="58" t="s">
        <v>109</v>
      </c>
      <c r="J11" s="58" t="s">
        <v>173</v>
      </c>
      <c r="K11" s="58">
        <v>8</v>
      </c>
    </row>
    <row r="12" spans="1:11" ht="15">
      <c r="A12" s="55" t="s">
        <v>30</v>
      </c>
      <c r="B12" s="55" t="s">
        <v>62</v>
      </c>
      <c r="C12" s="55" t="s">
        <v>145</v>
      </c>
      <c r="D12" s="55" t="s">
        <v>146</v>
      </c>
      <c r="E12" s="58">
        <v>4</v>
      </c>
      <c r="F12" s="58">
        <v>22</v>
      </c>
      <c r="G12" s="58">
        <v>112</v>
      </c>
      <c r="H12" s="58" t="s">
        <v>108</v>
      </c>
      <c r="I12" s="58" t="s">
        <v>109</v>
      </c>
      <c r="J12" s="58" t="s">
        <v>174</v>
      </c>
      <c r="K12" s="58">
        <v>7</v>
      </c>
    </row>
    <row r="13" spans="1:11" ht="15">
      <c r="A13" s="55" t="s">
        <v>29</v>
      </c>
      <c r="B13" s="55" t="s">
        <v>60</v>
      </c>
      <c r="C13" s="55" t="s">
        <v>42</v>
      </c>
      <c r="D13" s="55" t="s">
        <v>135</v>
      </c>
      <c r="E13" s="58">
        <v>4</v>
      </c>
      <c r="F13" s="58">
        <v>20</v>
      </c>
      <c r="G13" s="58">
        <v>128</v>
      </c>
      <c r="H13" s="58" t="s">
        <v>108</v>
      </c>
      <c r="I13" s="58" t="s">
        <v>109</v>
      </c>
      <c r="J13" s="58" t="s">
        <v>175</v>
      </c>
      <c r="K13" s="58">
        <v>6</v>
      </c>
    </row>
    <row r="14" spans="1:11" ht="15">
      <c r="A14" s="55" t="s">
        <v>20</v>
      </c>
      <c r="B14" s="55" t="s">
        <v>176</v>
      </c>
      <c r="C14" s="55" t="s">
        <v>105</v>
      </c>
      <c r="D14" s="55" t="s">
        <v>106</v>
      </c>
      <c r="E14" s="58">
        <v>4</v>
      </c>
      <c r="F14" s="58">
        <v>20</v>
      </c>
      <c r="G14" s="58">
        <v>108</v>
      </c>
      <c r="H14" s="58" t="s">
        <v>108</v>
      </c>
      <c r="I14" s="58" t="s">
        <v>109</v>
      </c>
      <c r="J14" s="58" t="s">
        <v>177</v>
      </c>
      <c r="K14" s="58">
        <v>5</v>
      </c>
    </row>
    <row r="15" spans="1:11" ht="15">
      <c r="A15" s="55" t="s">
        <v>24</v>
      </c>
      <c r="B15" s="55" t="s">
        <v>111</v>
      </c>
      <c r="C15" s="55" t="s">
        <v>112</v>
      </c>
      <c r="D15" s="55" t="s">
        <v>53</v>
      </c>
      <c r="E15" s="58">
        <v>2</v>
      </c>
      <c r="F15" s="58">
        <v>22</v>
      </c>
      <c r="G15" s="58">
        <v>120</v>
      </c>
      <c r="H15" s="58" t="s">
        <v>126</v>
      </c>
      <c r="I15" s="58" t="s">
        <v>127</v>
      </c>
      <c r="J15" s="58" t="s">
        <v>178</v>
      </c>
      <c r="K15" s="58">
        <v>4</v>
      </c>
    </row>
    <row r="16" spans="1:11" ht="15">
      <c r="A16" s="55" t="s">
        <v>25</v>
      </c>
      <c r="B16" s="55" t="s">
        <v>124</v>
      </c>
      <c r="C16" s="55" t="s">
        <v>58</v>
      </c>
      <c r="D16" s="55" t="s">
        <v>136</v>
      </c>
      <c r="E16" s="58">
        <v>0</v>
      </c>
      <c r="F16" s="58">
        <v>22</v>
      </c>
      <c r="G16" s="58">
        <v>106</v>
      </c>
      <c r="H16" s="58" t="s">
        <v>113</v>
      </c>
      <c r="I16" s="58" t="s">
        <v>114</v>
      </c>
      <c r="J16" s="58" t="s">
        <v>179</v>
      </c>
      <c r="K16" s="58">
        <v>3</v>
      </c>
    </row>
    <row r="17" spans="1:11" ht="15">
      <c r="A17" s="55" t="s">
        <v>180</v>
      </c>
      <c r="B17" s="55"/>
      <c r="C17" s="55"/>
      <c r="D17" s="55"/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ht="15">
      <c r="A18" s="55" t="s">
        <v>32</v>
      </c>
      <c r="B18" s="55"/>
      <c r="C18" s="55"/>
      <c r="D18" s="55"/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</sheetData>
  <sheetProtection/>
  <mergeCells count="2">
    <mergeCell ref="B2:D2"/>
    <mergeCell ref="B1:K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24.57421875" style="0" bestFit="1" customWidth="1"/>
    <col min="2" max="2" width="18.28125" style="0" bestFit="1" customWidth="1"/>
  </cols>
  <sheetData>
    <row r="1" spans="1:9" ht="18.75">
      <c r="A1" s="115" t="s">
        <v>202</v>
      </c>
      <c r="B1" s="115"/>
      <c r="C1" s="115"/>
      <c r="D1" s="115"/>
      <c r="E1" s="115"/>
      <c r="F1" s="115"/>
      <c r="G1" s="115"/>
      <c r="H1" s="115"/>
      <c r="I1" s="115"/>
    </row>
    <row r="2" spans="1:9" ht="18.75">
      <c r="A2" s="66"/>
      <c r="B2" s="111"/>
      <c r="C2" s="111"/>
      <c r="D2" s="111"/>
      <c r="E2" s="111"/>
      <c r="F2" s="111"/>
      <c r="G2" s="111"/>
      <c r="H2" s="111"/>
      <c r="I2" s="111"/>
    </row>
    <row r="3" spans="1:9" ht="31.5">
      <c r="A3" s="64" t="s">
        <v>16</v>
      </c>
      <c r="B3" s="65"/>
      <c r="C3" s="64" t="s">
        <v>94</v>
      </c>
      <c r="D3" s="64" t="s">
        <v>95</v>
      </c>
      <c r="E3" s="64" t="s">
        <v>96</v>
      </c>
      <c r="F3" s="64" t="s">
        <v>97</v>
      </c>
      <c r="G3" s="64" t="s">
        <v>98</v>
      </c>
      <c r="H3" s="64" t="s">
        <v>0</v>
      </c>
      <c r="I3" s="67" t="s">
        <v>99</v>
      </c>
    </row>
    <row r="4" spans="1:9" ht="15">
      <c r="A4" s="55" t="s">
        <v>19</v>
      </c>
      <c r="B4" s="55" t="s">
        <v>35</v>
      </c>
      <c r="C4" s="58">
        <v>10</v>
      </c>
      <c r="D4" s="58">
        <v>28</v>
      </c>
      <c r="E4" s="58">
        <v>142</v>
      </c>
      <c r="F4" s="58" t="s">
        <v>156</v>
      </c>
      <c r="G4" s="58" t="s">
        <v>157</v>
      </c>
      <c r="H4" s="58" t="s">
        <v>188</v>
      </c>
      <c r="I4" s="58">
        <v>16</v>
      </c>
    </row>
    <row r="5" spans="1:9" ht="15">
      <c r="A5" s="55" t="s">
        <v>18</v>
      </c>
      <c r="B5" s="55" t="s">
        <v>44</v>
      </c>
      <c r="C5" s="58">
        <v>8</v>
      </c>
      <c r="D5" s="58">
        <v>26</v>
      </c>
      <c r="E5" s="58">
        <v>138</v>
      </c>
      <c r="F5" s="58" t="s">
        <v>102</v>
      </c>
      <c r="G5" s="58" t="s">
        <v>103</v>
      </c>
      <c r="H5" s="58" t="s">
        <v>189</v>
      </c>
      <c r="I5" s="58">
        <v>15</v>
      </c>
    </row>
    <row r="6" spans="1:9" ht="15">
      <c r="A6" s="55" t="s">
        <v>23</v>
      </c>
      <c r="B6" s="55" t="s">
        <v>37</v>
      </c>
      <c r="C6" s="58">
        <v>6</v>
      </c>
      <c r="D6" s="58">
        <v>34</v>
      </c>
      <c r="E6" s="58">
        <v>124</v>
      </c>
      <c r="F6" s="58" t="s">
        <v>121</v>
      </c>
      <c r="G6" s="58" t="s">
        <v>122</v>
      </c>
      <c r="H6" s="58" t="s">
        <v>190</v>
      </c>
      <c r="I6" s="58">
        <v>14</v>
      </c>
    </row>
    <row r="7" spans="1:9" ht="15">
      <c r="A7" s="55" t="s">
        <v>26</v>
      </c>
      <c r="B7" s="55" t="s">
        <v>130</v>
      </c>
      <c r="C7" s="58">
        <v>6</v>
      </c>
      <c r="D7" s="58">
        <v>28</v>
      </c>
      <c r="E7" s="58">
        <v>122</v>
      </c>
      <c r="F7" s="58" t="s">
        <v>121</v>
      </c>
      <c r="G7" s="58" t="s">
        <v>122</v>
      </c>
      <c r="H7" s="58" t="s">
        <v>191</v>
      </c>
      <c r="I7" s="58">
        <v>13</v>
      </c>
    </row>
    <row r="8" spans="1:9" ht="15">
      <c r="A8" s="55" t="s">
        <v>28</v>
      </c>
      <c r="B8" s="55" t="s">
        <v>187</v>
      </c>
      <c r="C8" s="58">
        <v>6</v>
      </c>
      <c r="D8" s="58">
        <v>24</v>
      </c>
      <c r="E8" s="58">
        <v>130</v>
      </c>
      <c r="F8" s="58" t="s">
        <v>121</v>
      </c>
      <c r="G8" s="58" t="s">
        <v>122</v>
      </c>
      <c r="H8" s="58" t="s">
        <v>192</v>
      </c>
      <c r="I8" s="58">
        <v>12</v>
      </c>
    </row>
    <row r="9" spans="1:9" ht="15">
      <c r="A9" s="55" t="s">
        <v>31</v>
      </c>
      <c r="B9" s="55" t="s">
        <v>40</v>
      </c>
      <c r="C9" s="58">
        <v>6</v>
      </c>
      <c r="D9" s="58">
        <v>24</v>
      </c>
      <c r="E9" s="58">
        <v>128</v>
      </c>
      <c r="F9" s="58" t="s">
        <v>121</v>
      </c>
      <c r="G9" s="58" t="s">
        <v>122</v>
      </c>
      <c r="H9" s="58" t="s">
        <v>193</v>
      </c>
      <c r="I9" s="58">
        <v>11</v>
      </c>
    </row>
    <row r="10" spans="1:9" ht="15">
      <c r="A10" s="55" t="s">
        <v>17</v>
      </c>
      <c r="B10" s="55" t="s">
        <v>38</v>
      </c>
      <c r="C10" s="58">
        <v>6</v>
      </c>
      <c r="D10" s="58">
        <v>22</v>
      </c>
      <c r="E10" s="58">
        <v>134</v>
      </c>
      <c r="F10" s="58" t="s">
        <v>121</v>
      </c>
      <c r="G10" s="58" t="s">
        <v>122</v>
      </c>
      <c r="H10" s="58" t="s">
        <v>194</v>
      </c>
      <c r="I10" s="58">
        <v>10</v>
      </c>
    </row>
    <row r="11" spans="1:9" ht="15">
      <c r="A11" s="55" t="s">
        <v>21</v>
      </c>
      <c r="B11" s="55" t="s">
        <v>43</v>
      </c>
      <c r="C11" s="58">
        <v>6</v>
      </c>
      <c r="D11" s="58">
        <v>20</v>
      </c>
      <c r="E11" s="58">
        <v>148</v>
      </c>
      <c r="F11" s="58" t="s">
        <v>121</v>
      </c>
      <c r="G11" s="58" t="s">
        <v>122</v>
      </c>
      <c r="H11" s="58" t="s">
        <v>195</v>
      </c>
      <c r="I11" s="58">
        <v>9</v>
      </c>
    </row>
    <row r="12" spans="1:9" ht="15">
      <c r="A12" s="55" t="s">
        <v>20</v>
      </c>
      <c r="B12" s="55" t="s">
        <v>46</v>
      </c>
      <c r="C12" s="58">
        <v>4</v>
      </c>
      <c r="D12" s="58">
        <v>28</v>
      </c>
      <c r="E12" s="58">
        <v>118</v>
      </c>
      <c r="F12" s="58" t="s">
        <v>108</v>
      </c>
      <c r="G12" s="58" t="s">
        <v>109</v>
      </c>
      <c r="H12" s="58" t="s">
        <v>196</v>
      </c>
      <c r="I12" s="58">
        <v>8</v>
      </c>
    </row>
    <row r="13" spans="1:9" ht="15">
      <c r="A13" s="55" t="s">
        <v>25</v>
      </c>
      <c r="B13" s="55" t="s">
        <v>36</v>
      </c>
      <c r="C13" s="58">
        <v>4</v>
      </c>
      <c r="D13" s="58">
        <v>12</v>
      </c>
      <c r="E13" s="58">
        <v>132</v>
      </c>
      <c r="F13" s="58" t="s">
        <v>108</v>
      </c>
      <c r="G13" s="58" t="s">
        <v>109</v>
      </c>
      <c r="H13" s="58" t="s">
        <v>197</v>
      </c>
      <c r="I13" s="58">
        <v>7</v>
      </c>
    </row>
    <row r="14" spans="1:9" ht="15">
      <c r="A14" s="55" t="s">
        <v>24</v>
      </c>
      <c r="B14" s="55" t="s">
        <v>39</v>
      </c>
      <c r="C14" s="58">
        <v>2</v>
      </c>
      <c r="D14" s="58">
        <v>30</v>
      </c>
      <c r="E14" s="58">
        <v>108</v>
      </c>
      <c r="F14" s="58" t="s">
        <v>126</v>
      </c>
      <c r="G14" s="58" t="s">
        <v>127</v>
      </c>
      <c r="H14" s="58" t="s">
        <v>198</v>
      </c>
      <c r="I14" s="58">
        <v>6</v>
      </c>
    </row>
    <row r="15" spans="1:9" ht="15">
      <c r="A15" s="55" t="s">
        <v>22</v>
      </c>
      <c r="B15" s="55" t="s">
        <v>34</v>
      </c>
      <c r="C15" s="58">
        <v>2</v>
      </c>
      <c r="D15" s="58">
        <v>28</v>
      </c>
      <c r="E15" s="58">
        <v>102</v>
      </c>
      <c r="F15" s="58" t="s">
        <v>126</v>
      </c>
      <c r="G15" s="58" t="s">
        <v>127</v>
      </c>
      <c r="H15" s="58" t="s">
        <v>199</v>
      </c>
      <c r="I15" s="58">
        <v>5</v>
      </c>
    </row>
    <row r="16" spans="1:9" ht="15">
      <c r="A16" s="55" t="s">
        <v>30</v>
      </c>
      <c r="B16" s="55" t="s">
        <v>47</v>
      </c>
      <c r="C16" s="58">
        <v>2</v>
      </c>
      <c r="D16" s="58">
        <v>24</v>
      </c>
      <c r="E16" s="58">
        <v>104</v>
      </c>
      <c r="F16" s="58" t="s">
        <v>126</v>
      </c>
      <c r="G16" s="58" t="s">
        <v>127</v>
      </c>
      <c r="H16" s="58" t="s">
        <v>200</v>
      </c>
      <c r="I16" s="58">
        <v>4</v>
      </c>
    </row>
    <row r="17" spans="1:9" ht="15">
      <c r="A17" s="55" t="s">
        <v>29</v>
      </c>
      <c r="B17" s="55" t="s">
        <v>42</v>
      </c>
      <c r="C17" s="58">
        <v>2</v>
      </c>
      <c r="D17" s="58">
        <v>22</v>
      </c>
      <c r="E17" s="58">
        <v>120</v>
      </c>
      <c r="F17" s="58" t="s">
        <v>126</v>
      </c>
      <c r="G17" s="58" t="s">
        <v>127</v>
      </c>
      <c r="H17" s="58" t="s">
        <v>201</v>
      </c>
      <c r="I17" s="58">
        <v>3</v>
      </c>
    </row>
    <row r="18" spans="1:9" ht="15">
      <c r="A18" s="55" t="s">
        <v>32</v>
      </c>
      <c r="B18" s="55"/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1:9" ht="15">
      <c r="A19" s="55" t="s">
        <v>180</v>
      </c>
      <c r="B19" s="55"/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</sheetData>
  <sheetProtection/>
  <mergeCells count="2">
    <mergeCell ref="B2:I2"/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4:I2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5.8515625" style="0" customWidth="1"/>
    <col min="2" max="2" width="6.421875" style="0" customWidth="1"/>
    <col min="3" max="3" width="5.8515625" style="0" customWidth="1"/>
    <col min="4" max="4" width="6.57421875" style="0" customWidth="1"/>
    <col min="5" max="5" width="6.140625" style="0" customWidth="1"/>
    <col min="6" max="6" width="7.7109375" style="0" customWidth="1"/>
    <col min="7" max="7" width="10.28125" style="37" customWidth="1"/>
    <col min="8" max="8" width="12.421875" style="0" customWidth="1"/>
  </cols>
  <sheetData>
    <row r="1" ht="15"/>
    <row r="2" ht="15"/>
    <row r="3" ht="54.75" customHeight="1"/>
    <row r="4" spans="1:9" ht="15.75">
      <c r="A4" s="91" t="s">
        <v>16</v>
      </c>
      <c r="B4" s="91" t="s">
        <v>224</v>
      </c>
      <c r="C4" s="91" t="s">
        <v>95</v>
      </c>
      <c r="D4" s="91" t="s">
        <v>225</v>
      </c>
      <c r="E4" s="91" t="s">
        <v>97</v>
      </c>
      <c r="F4" s="91" t="s">
        <v>226</v>
      </c>
      <c r="G4" s="92" t="s">
        <v>227</v>
      </c>
      <c r="H4" s="91" t="s">
        <v>228</v>
      </c>
      <c r="I4" s="93"/>
    </row>
    <row r="5" spans="1:9" ht="15.75">
      <c r="A5" s="94" t="s">
        <v>19</v>
      </c>
      <c r="B5" s="95">
        <v>10</v>
      </c>
      <c r="C5" s="95">
        <v>24</v>
      </c>
      <c r="D5" s="95">
        <v>148</v>
      </c>
      <c r="E5" s="95" t="s">
        <v>156</v>
      </c>
      <c r="F5" s="96" t="s">
        <v>157</v>
      </c>
      <c r="G5" s="95" t="s">
        <v>229</v>
      </c>
      <c r="H5" s="97">
        <v>16</v>
      </c>
      <c r="I5" s="93"/>
    </row>
    <row r="6" spans="1:9" ht="15.75">
      <c r="A6" s="94" t="s">
        <v>18</v>
      </c>
      <c r="B6" s="95">
        <v>8</v>
      </c>
      <c r="C6" s="95">
        <v>22</v>
      </c>
      <c r="D6" s="95">
        <v>138</v>
      </c>
      <c r="E6" s="95" t="s">
        <v>102</v>
      </c>
      <c r="F6" s="96" t="s">
        <v>103</v>
      </c>
      <c r="G6" s="95" t="s">
        <v>230</v>
      </c>
      <c r="H6" s="97">
        <v>15</v>
      </c>
      <c r="I6" s="93"/>
    </row>
    <row r="7" spans="1:9" ht="15.75">
      <c r="A7" s="94" t="s">
        <v>28</v>
      </c>
      <c r="B7" s="95">
        <v>6</v>
      </c>
      <c r="C7" s="95">
        <v>34</v>
      </c>
      <c r="D7" s="95">
        <v>126</v>
      </c>
      <c r="E7" s="95" t="s">
        <v>121</v>
      </c>
      <c r="F7" s="96" t="s">
        <v>122</v>
      </c>
      <c r="G7" s="95" t="s">
        <v>231</v>
      </c>
      <c r="H7" s="97">
        <v>14</v>
      </c>
      <c r="I7" s="93"/>
    </row>
    <row r="8" spans="1:9" ht="15.75">
      <c r="A8" s="94" t="s">
        <v>17</v>
      </c>
      <c r="B8" s="95">
        <v>6</v>
      </c>
      <c r="C8" s="95">
        <v>32</v>
      </c>
      <c r="D8" s="95">
        <v>134</v>
      </c>
      <c r="E8" s="95" t="s">
        <v>121</v>
      </c>
      <c r="F8" s="96" t="s">
        <v>122</v>
      </c>
      <c r="G8" s="95" t="s">
        <v>232</v>
      </c>
      <c r="H8" s="97">
        <v>13</v>
      </c>
      <c r="I8" s="93"/>
    </row>
    <row r="9" spans="1:9" ht="15.75">
      <c r="A9" s="94" t="s">
        <v>233</v>
      </c>
      <c r="B9" s="95">
        <v>6</v>
      </c>
      <c r="C9" s="95">
        <v>28</v>
      </c>
      <c r="D9" s="95">
        <v>122</v>
      </c>
      <c r="E9" s="95" t="s">
        <v>121</v>
      </c>
      <c r="F9" s="96" t="s">
        <v>122</v>
      </c>
      <c r="G9" s="95" t="s">
        <v>154</v>
      </c>
      <c r="H9" s="97">
        <v>12</v>
      </c>
      <c r="I9" s="93"/>
    </row>
    <row r="10" spans="1:9" ht="15.75">
      <c r="A10" s="94" t="s">
        <v>26</v>
      </c>
      <c r="B10" s="95">
        <v>6</v>
      </c>
      <c r="C10" s="95">
        <v>26</v>
      </c>
      <c r="D10" s="95">
        <v>126</v>
      </c>
      <c r="E10" s="95" t="s">
        <v>121</v>
      </c>
      <c r="F10" s="96" t="s">
        <v>122</v>
      </c>
      <c r="G10" s="95" t="s">
        <v>234</v>
      </c>
      <c r="H10" s="97">
        <v>11</v>
      </c>
      <c r="I10" s="93"/>
    </row>
    <row r="11" spans="1:9" ht="15.75">
      <c r="A11" s="94" t="s">
        <v>29</v>
      </c>
      <c r="B11" s="95">
        <v>6</v>
      </c>
      <c r="C11" s="95">
        <v>26</v>
      </c>
      <c r="D11" s="95">
        <v>122</v>
      </c>
      <c r="E11" s="95" t="s">
        <v>121</v>
      </c>
      <c r="F11" s="96" t="s">
        <v>122</v>
      </c>
      <c r="G11" s="95" t="s">
        <v>235</v>
      </c>
      <c r="H11" s="97">
        <v>10</v>
      </c>
      <c r="I11" s="93"/>
    </row>
    <row r="12" spans="1:9" ht="15.75">
      <c r="A12" s="94" t="s">
        <v>24</v>
      </c>
      <c r="B12" s="95">
        <v>6</v>
      </c>
      <c r="C12" s="95">
        <v>24</v>
      </c>
      <c r="D12" s="95">
        <v>136</v>
      </c>
      <c r="E12" s="95" t="s">
        <v>121</v>
      </c>
      <c r="F12" s="96" t="s">
        <v>122</v>
      </c>
      <c r="G12" s="95" t="s">
        <v>236</v>
      </c>
      <c r="H12" s="97">
        <v>9</v>
      </c>
      <c r="I12" s="93"/>
    </row>
    <row r="13" spans="1:9" ht="15.75">
      <c r="A13" s="94" t="s">
        <v>237</v>
      </c>
      <c r="B13" s="95">
        <v>6</v>
      </c>
      <c r="C13" s="95">
        <v>24</v>
      </c>
      <c r="D13" s="95">
        <v>126</v>
      </c>
      <c r="E13" s="95" t="s">
        <v>121</v>
      </c>
      <c r="F13" s="96" t="s">
        <v>122</v>
      </c>
      <c r="G13" s="95" t="s">
        <v>238</v>
      </c>
      <c r="H13" s="97">
        <v>8</v>
      </c>
      <c r="I13" s="93"/>
    </row>
    <row r="14" spans="1:9" ht="15.75">
      <c r="A14" s="94" t="s">
        <v>185</v>
      </c>
      <c r="B14" s="95">
        <v>4</v>
      </c>
      <c r="C14" s="95">
        <v>26</v>
      </c>
      <c r="D14" s="95">
        <v>120</v>
      </c>
      <c r="E14" s="95" t="s">
        <v>108</v>
      </c>
      <c r="F14" s="96" t="s">
        <v>109</v>
      </c>
      <c r="G14" s="95" t="s">
        <v>171</v>
      </c>
      <c r="H14" s="97">
        <v>7</v>
      </c>
      <c r="I14" s="93"/>
    </row>
    <row r="15" spans="1:9" ht="15.75">
      <c r="A15" s="94" t="s">
        <v>25</v>
      </c>
      <c r="B15" s="95">
        <v>4</v>
      </c>
      <c r="C15" s="95">
        <v>24</v>
      </c>
      <c r="D15" s="95">
        <v>116</v>
      </c>
      <c r="E15" s="95" t="s">
        <v>108</v>
      </c>
      <c r="F15" s="96" t="s">
        <v>109</v>
      </c>
      <c r="G15" s="95" t="s">
        <v>239</v>
      </c>
      <c r="H15" s="97">
        <v>6</v>
      </c>
      <c r="I15" s="93"/>
    </row>
    <row r="16" spans="1:9" ht="15.75">
      <c r="A16" s="94" t="s">
        <v>22</v>
      </c>
      <c r="B16" s="95">
        <v>4</v>
      </c>
      <c r="C16" s="95">
        <v>22</v>
      </c>
      <c r="D16" s="95">
        <v>126</v>
      </c>
      <c r="E16" s="95" t="s">
        <v>108</v>
      </c>
      <c r="F16" s="96" t="s">
        <v>109</v>
      </c>
      <c r="G16" s="95" t="s">
        <v>240</v>
      </c>
      <c r="H16" s="97">
        <v>5</v>
      </c>
      <c r="I16" s="93"/>
    </row>
    <row r="17" spans="1:9" ht="15.75">
      <c r="A17" s="94" t="s">
        <v>241</v>
      </c>
      <c r="B17" s="95">
        <v>4</v>
      </c>
      <c r="C17" s="95">
        <v>22</v>
      </c>
      <c r="D17" s="95">
        <v>114</v>
      </c>
      <c r="E17" s="95" t="s">
        <v>108</v>
      </c>
      <c r="F17" s="96" t="s">
        <v>109</v>
      </c>
      <c r="G17" s="95" t="s">
        <v>242</v>
      </c>
      <c r="H17" s="97">
        <v>4</v>
      </c>
      <c r="I17" s="93"/>
    </row>
    <row r="18" spans="1:9" ht="15.75">
      <c r="A18" s="94" t="s">
        <v>182</v>
      </c>
      <c r="B18" s="95">
        <v>2</v>
      </c>
      <c r="C18" s="95">
        <v>30</v>
      </c>
      <c r="D18" s="95">
        <v>108</v>
      </c>
      <c r="E18" s="95" t="s">
        <v>126</v>
      </c>
      <c r="F18" s="96" t="s">
        <v>127</v>
      </c>
      <c r="G18" s="95" t="s">
        <v>243</v>
      </c>
      <c r="H18" s="97">
        <v>3</v>
      </c>
      <c r="I18" s="93"/>
    </row>
    <row r="19" spans="1:9" ht="15.75">
      <c r="A19" s="94" t="s">
        <v>23</v>
      </c>
      <c r="B19" s="95">
        <v>2</v>
      </c>
      <c r="C19" s="95">
        <v>16</v>
      </c>
      <c r="D19" s="95">
        <v>124</v>
      </c>
      <c r="E19" s="95" t="s">
        <v>126</v>
      </c>
      <c r="F19" s="96" t="s">
        <v>127</v>
      </c>
      <c r="G19" s="95" t="s">
        <v>244</v>
      </c>
      <c r="H19" s="97">
        <v>2</v>
      </c>
      <c r="I19" s="93"/>
    </row>
    <row r="20" spans="1:9" ht="15.75">
      <c r="A20" s="94" t="s">
        <v>32</v>
      </c>
      <c r="B20" s="95">
        <v>0</v>
      </c>
      <c r="C20" s="95">
        <v>20</v>
      </c>
      <c r="D20" s="95">
        <v>114</v>
      </c>
      <c r="E20" s="95" t="s">
        <v>113</v>
      </c>
      <c r="F20" s="96" t="s">
        <v>114</v>
      </c>
      <c r="G20" s="95" t="s">
        <v>245</v>
      </c>
      <c r="H20" s="97">
        <v>1</v>
      </c>
      <c r="I20" s="93"/>
    </row>
    <row r="21" spans="1:9" ht="15">
      <c r="A21" s="93"/>
      <c r="B21" s="93"/>
      <c r="C21" s="93"/>
      <c r="D21" s="93"/>
      <c r="E21" s="93"/>
      <c r="F21" s="93"/>
      <c r="G21" s="98"/>
      <c r="H21" s="93"/>
      <c r="I21" s="93"/>
    </row>
    <row r="22" spans="1:9" ht="15">
      <c r="A22" s="93"/>
      <c r="B22" s="93"/>
      <c r="C22" s="93"/>
      <c r="D22" s="93"/>
      <c r="E22" s="93"/>
      <c r="F22" s="93"/>
      <c r="G22" s="98"/>
      <c r="H22" s="93"/>
      <c r="I22" s="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zoomScalePageLayoutView="0" workbookViewId="0" topLeftCell="A5">
      <selection activeCell="E27" sqref="E27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13.7109375" style="36" customWidth="1"/>
    <col min="4" max="6" width="13.7109375" style="37" customWidth="1"/>
  </cols>
  <sheetData>
    <row r="1" ht="15">
      <c r="G1" s="38"/>
    </row>
    <row r="2" ht="15">
      <c r="G2" s="38"/>
    </row>
    <row r="3" ht="15">
      <c r="G3" s="38"/>
    </row>
    <row r="4" ht="13.5" customHeight="1">
      <c r="G4" s="38"/>
    </row>
    <row r="5" ht="6" customHeight="1">
      <c r="G5" s="38"/>
    </row>
    <row r="6" spans="1:7" ht="21" customHeight="1" thickBot="1">
      <c r="A6" s="101"/>
      <c r="B6" s="102"/>
      <c r="C6" s="102"/>
      <c r="D6" s="102"/>
      <c r="E6" s="102"/>
      <c r="F6" s="102"/>
      <c r="G6" s="38"/>
    </row>
    <row r="7" spans="1:7" ht="39.75" customHeight="1" thickBot="1" thickTop="1">
      <c r="A7" s="39" t="s">
        <v>64</v>
      </c>
      <c r="B7" s="40" t="s">
        <v>16</v>
      </c>
      <c r="C7" s="99" t="s">
        <v>246</v>
      </c>
      <c r="D7" s="100" t="s">
        <v>247</v>
      </c>
      <c r="E7" s="100" t="s">
        <v>248</v>
      </c>
      <c r="F7" s="100" t="s">
        <v>65</v>
      </c>
      <c r="G7" s="38"/>
    </row>
    <row r="8" spans="1:7" ht="22.5" customHeight="1" thickTop="1">
      <c r="A8" s="41">
        <v>1</v>
      </c>
      <c r="B8" s="76" t="s">
        <v>18</v>
      </c>
      <c r="C8" s="42">
        <v>15</v>
      </c>
      <c r="D8" s="43">
        <v>15</v>
      </c>
      <c r="E8" s="43">
        <v>16</v>
      </c>
      <c r="F8" s="44">
        <f aca="true" t="shared" si="0" ref="F8:F23">SUM(E8,D8,C8)</f>
        <v>46</v>
      </c>
      <c r="G8" s="38"/>
    </row>
    <row r="9" spans="1:7" ht="22.5" customHeight="1">
      <c r="A9" s="45">
        <v>2</v>
      </c>
      <c r="B9" s="78" t="s">
        <v>19</v>
      </c>
      <c r="C9" s="46">
        <v>16</v>
      </c>
      <c r="D9" s="47">
        <v>14</v>
      </c>
      <c r="E9" s="43">
        <v>13</v>
      </c>
      <c r="F9" s="44">
        <f t="shared" si="0"/>
        <v>43</v>
      </c>
      <c r="G9" s="38"/>
    </row>
    <row r="10" spans="1:7" ht="22.5" customHeight="1">
      <c r="A10" s="45">
        <v>3</v>
      </c>
      <c r="B10" s="78" t="s">
        <v>17</v>
      </c>
      <c r="C10" s="46">
        <v>13</v>
      </c>
      <c r="D10" s="47">
        <v>16</v>
      </c>
      <c r="E10" s="43">
        <v>14</v>
      </c>
      <c r="F10" s="44">
        <f t="shared" si="0"/>
        <v>43</v>
      </c>
      <c r="G10" s="38"/>
    </row>
    <row r="11" spans="1:7" ht="22.5" customHeight="1">
      <c r="A11" s="45">
        <v>4</v>
      </c>
      <c r="B11" s="78" t="s">
        <v>20</v>
      </c>
      <c r="C11" s="46">
        <v>12</v>
      </c>
      <c r="D11" s="47">
        <v>13</v>
      </c>
      <c r="E11" s="43">
        <v>10</v>
      </c>
      <c r="F11" s="44">
        <f t="shared" si="0"/>
        <v>35</v>
      </c>
      <c r="G11" s="38"/>
    </row>
    <row r="12" spans="1:7" ht="22.5" customHeight="1">
      <c r="A12" s="45">
        <v>5</v>
      </c>
      <c r="B12" s="78" t="s">
        <v>26</v>
      </c>
      <c r="C12" s="46">
        <v>11</v>
      </c>
      <c r="D12" s="47">
        <v>5</v>
      </c>
      <c r="E12" s="43">
        <v>15</v>
      </c>
      <c r="F12" s="44">
        <f t="shared" si="0"/>
        <v>31</v>
      </c>
      <c r="G12" s="38"/>
    </row>
    <row r="13" spans="1:7" ht="22.5" customHeight="1">
      <c r="A13" s="45">
        <v>6</v>
      </c>
      <c r="B13" s="78" t="s">
        <v>21</v>
      </c>
      <c r="C13" s="46">
        <v>4</v>
      </c>
      <c r="D13" s="47">
        <v>12</v>
      </c>
      <c r="E13" s="43">
        <v>11</v>
      </c>
      <c r="F13" s="44">
        <f t="shared" si="0"/>
        <v>27</v>
      </c>
      <c r="G13" s="38"/>
    </row>
    <row r="14" spans="1:7" ht="22.5" customHeight="1">
      <c r="A14" s="45">
        <v>7</v>
      </c>
      <c r="B14" s="78" t="s">
        <v>28</v>
      </c>
      <c r="C14" s="46">
        <v>14</v>
      </c>
      <c r="D14" s="47">
        <v>6</v>
      </c>
      <c r="E14" s="43">
        <v>7</v>
      </c>
      <c r="F14" s="44">
        <f t="shared" si="0"/>
        <v>27</v>
      </c>
      <c r="G14" s="38"/>
    </row>
    <row r="15" spans="1:7" ht="22.5" customHeight="1">
      <c r="A15" s="45">
        <v>8</v>
      </c>
      <c r="B15" s="78" t="s">
        <v>23</v>
      </c>
      <c r="C15" s="46">
        <v>2</v>
      </c>
      <c r="D15" s="47">
        <v>10</v>
      </c>
      <c r="E15" s="43">
        <v>12</v>
      </c>
      <c r="F15" s="44">
        <f t="shared" si="0"/>
        <v>24</v>
      </c>
      <c r="G15" s="38"/>
    </row>
    <row r="16" spans="1:7" ht="22.5" customHeight="1">
      <c r="A16" s="45">
        <v>9</v>
      </c>
      <c r="B16" s="78" t="s">
        <v>24</v>
      </c>
      <c r="C16" s="46">
        <v>9</v>
      </c>
      <c r="D16" s="47">
        <v>9</v>
      </c>
      <c r="E16" s="43">
        <v>6</v>
      </c>
      <c r="F16" s="44">
        <f t="shared" si="0"/>
        <v>24</v>
      </c>
      <c r="G16" s="38"/>
    </row>
    <row r="17" spans="1:7" ht="22.5" customHeight="1">
      <c r="A17" s="45">
        <v>10</v>
      </c>
      <c r="B17" s="78" t="s">
        <v>29</v>
      </c>
      <c r="C17" s="46">
        <v>10</v>
      </c>
      <c r="D17" s="47">
        <v>3</v>
      </c>
      <c r="E17" s="43">
        <v>8</v>
      </c>
      <c r="F17" s="44">
        <f t="shared" si="0"/>
        <v>21</v>
      </c>
      <c r="G17" s="38"/>
    </row>
    <row r="18" spans="1:7" ht="22.5" customHeight="1">
      <c r="A18" s="45">
        <v>11</v>
      </c>
      <c r="B18" s="78" t="s">
        <v>22</v>
      </c>
      <c r="C18" s="46">
        <v>5</v>
      </c>
      <c r="D18" s="47">
        <v>11</v>
      </c>
      <c r="E18" s="43">
        <v>5</v>
      </c>
      <c r="F18" s="44">
        <f t="shared" si="0"/>
        <v>21</v>
      </c>
      <c r="G18" s="38"/>
    </row>
    <row r="19" spans="1:7" ht="22.5" customHeight="1">
      <c r="A19" s="45">
        <v>12</v>
      </c>
      <c r="B19" s="78" t="s">
        <v>31</v>
      </c>
      <c r="C19" s="46">
        <v>8</v>
      </c>
      <c r="D19" s="47">
        <v>2</v>
      </c>
      <c r="E19" s="43">
        <v>9</v>
      </c>
      <c r="F19" s="44">
        <f t="shared" si="0"/>
        <v>19</v>
      </c>
      <c r="G19" s="38"/>
    </row>
    <row r="20" spans="1:7" ht="22.5" customHeight="1">
      <c r="A20" s="45">
        <v>13</v>
      </c>
      <c r="B20" s="78" t="s">
        <v>25</v>
      </c>
      <c r="C20" s="46">
        <v>6</v>
      </c>
      <c r="D20" s="47">
        <v>8</v>
      </c>
      <c r="E20" s="43">
        <v>3</v>
      </c>
      <c r="F20" s="44">
        <f t="shared" si="0"/>
        <v>17</v>
      </c>
      <c r="G20" s="38"/>
    </row>
    <row r="21" spans="1:7" ht="22.5" customHeight="1">
      <c r="A21" s="45">
        <v>14</v>
      </c>
      <c r="B21" s="78" t="s">
        <v>30</v>
      </c>
      <c r="C21" s="46">
        <v>7</v>
      </c>
      <c r="D21" s="47">
        <v>4</v>
      </c>
      <c r="E21" s="43">
        <v>4</v>
      </c>
      <c r="F21" s="44">
        <f t="shared" si="0"/>
        <v>15</v>
      </c>
      <c r="G21" s="38"/>
    </row>
    <row r="22" spans="1:7" ht="22.5" customHeight="1">
      <c r="A22" s="45">
        <v>15</v>
      </c>
      <c r="B22" s="78" t="s">
        <v>27</v>
      </c>
      <c r="C22" s="46">
        <v>3</v>
      </c>
      <c r="D22" s="47">
        <v>7</v>
      </c>
      <c r="E22" s="43">
        <v>0</v>
      </c>
      <c r="F22" s="44">
        <f t="shared" si="0"/>
        <v>10</v>
      </c>
      <c r="G22" s="38"/>
    </row>
    <row r="23" spans="1:7" ht="22.5" customHeight="1">
      <c r="A23" s="45">
        <v>16</v>
      </c>
      <c r="B23" s="78" t="s">
        <v>32</v>
      </c>
      <c r="C23" s="46">
        <v>1</v>
      </c>
      <c r="D23" s="47">
        <v>1</v>
      </c>
      <c r="E23" s="43">
        <v>0</v>
      </c>
      <c r="F23" s="44">
        <f t="shared" si="0"/>
        <v>2</v>
      </c>
      <c r="G23" s="38"/>
    </row>
    <row r="24" spans="1:7" ht="9" customHeight="1">
      <c r="A24" s="48"/>
      <c r="B24" s="38"/>
      <c r="C24" s="49"/>
      <c r="D24" s="38"/>
      <c r="E24" s="38"/>
      <c r="F24" s="38"/>
      <c r="G24" s="38"/>
    </row>
    <row r="25" spans="1:7" ht="34.5" customHeight="1">
      <c r="A25" s="48"/>
      <c r="B25" s="103" t="s">
        <v>249</v>
      </c>
      <c r="C25" s="103"/>
      <c r="D25" s="103"/>
      <c r="E25" s="103"/>
      <c r="F25" s="103"/>
      <c r="G25" s="103"/>
    </row>
    <row r="26" ht="24.75" customHeight="1"/>
    <row r="27" ht="24.75" customHeight="1"/>
  </sheetData>
  <sheetProtection password="CFE5" sheet="1"/>
  <mergeCells count="2">
    <mergeCell ref="A6:F6"/>
    <mergeCell ref="B25:G25"/>
  </mergeCells>
  <printOptions/>
  <pageMargins left="0.3" right="0.27" top="0.28" bottom="0.11" header="0.14" footer="0.06"/>
  <pageSetup horizontalDpi="1200" verticalDpi="12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K25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.00390625" style="0" customWidth="1"/>
    <col min="2" max="2" width="24.00390625" style="68" customWidth="1"/>
    <col min="3" max="3" width="33.140625" style="36" customWidth="1"/>
    <col min="4" max="6" width="6.7109375" style="37" customWidth="1"/>
    <col min="7" max="7" width="6.7109375" style="0" customWidth="1"/>
    <col min="8" max="8" width="7.00390625" style="0" customWidth="1"/>
    <col min="9" max="9" width="6.7109375" style="0" customWidth="1"/>
    <col min="10" max="10" width="7.421875" style="0" customWidth="1"/>
    <col min="11" max="11" width="6.00390625" style="0" customWidth="1"/>
  </cols>
  <sheetData>
    <row r="1" spans="1:11" ht="9" customHeight="1">
      <c r="A1" s="48"/>
      <c r="B1" s="82"/>
      <c r="C1" s="81"/>
      <c r="D1" s="75"/>
      <c r="E1" s="75"/>
      <c r="F1" s="75"/>
      <c r="G1" s="81"/>
      <c r="H1" s="104"/>
      <c r="I1" s="105"/>
      <c r="J1" s="105"/>
      <c r="K1" s="105"/>
    </row>
    <row r="2" spans="2:11" ht="24.75" customHeight="1">
      <c r="B2" s="83"/>
      <c r="C2" s="84"/>
      <c r="D2" s="85"/>
      <c r="E2" s="85"/>
      <c r="F2" s="85"/>
      <c r="G2" s="86"/>
      <c r="H2" s="86"/>
      <c r="I2" s="86"/>
      <c r="J2" s="86"/>
      <c r="K2" s="75"/>
    </row>
    <row r="3" spans="2:11" ht="24.75" customHeight="1">
      <c r="B3" s="83"/>
      <c r="C3" s="84"/>
      <c r="D3" s="85"/>
      <c r="E3" s="85"/>
      <c r="F3" s="85"/>
      <c r="G3" s="86"/>
      <c r="H3" s="86"/>
      <c r="I3" s="86"/>
      <c r="J3" s="86"/>
      <c r="K3" s="75"/>
    </row>
    <row r="4" spans="2:11" ht="15">
      <c r="B4" s="83"/>
      <c r="C4" s="84"/>
      <c r="D4" s="85"/>
      <c r="E4" s="85"/>
      <c r="F4" s="85"/>
      <c r="G4" s="86"/>
      <c r="H4" s="86"/>
      <c r="I4" s="86"/>
      <c r="J4" s="86"/>
      <c r="K4" s="75"/>
    </row>
    <row r="5" spans="2:11" ht="15">
      <c r="B5" s="83"/>
      <c r="C5" s="84"/>
      <c r="D5" s="85"/>
      <c r="E5" s="85"/>
      <c r="F5" s="85"/>
      <c r="G5" s="86"/>
      <c r="H5" s="86"/>
      <c r="I5" s="86"/>
      <c r="J5" s="86"/>
      <c r="K5" s="75"/>
    </row>
    <row r="6" spans="2:11" ht="15.75" thickBot="1">
      <c r="B6" s="83"/>
      <c r="C6" s="84"/>
      <c r="D6" s="85"/>
      <c r="E6" s="85"/>
      <c r="F6" s="85"/>
      <c r="G6" s="86"/>
      <c r="H6" s="86"/>
      <c r="I6" s="86"/>
      <c r="J6" s="86"/>
      <c r="K6" s="75"/>
    </row>
    <row r="7" spans="1:11" ht="52.5" thickBot="1" thickTop="1">
      <c r="A7" s="39" t="s">
        <v>64</v>
      </c>
      <c r="B7" s="87" t="s">
        <v>16</v>
      </c>
      <c r="C7" s="70" t="s">
        <v>205</v>
      </c>
      <c r="D7" s="71" t="s">
        <v>206</v>
      </c>
      <c r="E7" s="72" t="s">
        <v>207</v>
      </c>
      <c r="F7" s="73" t="s">
        <v>208</v>
      </c>
      <c r="G7" s="73" t="s">
        <v>209</v>
      </c>
      <c r="H7" s="73" t="s">
        <v>210</v>
      </c>
      <c r="I7" s="73" t="s">
        <v>211</v>
      </c>
      <c r="J7" s="74" t="s">
        <v>212</v>
      </c>
      <c r="K7" s="75"/>
    </row>
    <row r="8" spans="1:11" ht="19.5" thickTop="1">
      <c r="A8" s="41">
        <v>1</v>
      </c>
      <c r="B8" s="76" t="s">
        <v>21</v>
      </c>
      <c r="C8" s="77" t="s">
        <v>61</v>
      </c>
      <c r="D8" s="43">
        <v>32</v>
      </c>
      <c r="E8" s="43">
        <v>2</v>
      </c>
      <c r="F8" s="43">
        <v>33</v>
      </c>
      <c r="G8" s="43">
        <v>14</v>
      </c>
      <c r="H8" s="43">
        <f aca="true" t="shared" si="0" ref="H8:I23">SUM(F8,D8)</f>
        <v>65</v>
      </c>
      <c r="I8" s="43">
        <f t="shared" si="0"/>
        <v>16</v>
      </c>
      <c r="J8" s="88">
        <f aca="true" t="shared" si="1" ref="J8:J23">IF(G8&gt;E8,G8,E8)</f>
        <v>14</v>
      </c>
      <c r="K8" s="75"/>
    </row>
    <row r="9" spans="1:11" ht="18.75">
      <c r="A9" s="45">
        <v>2</v>
      </c>
      <c r="B9" s="78" t="s">
        <v>19</v>
      </c>
      <c r="C9" s="79" t="s">
        <v>218</v>
      </c>
      <c r="D9" s="47">
        <v>36</v>
      </c>
      <c r="E9" s="47">
        <v>13</v>
      </c>
      <c r="F9" s="47">
        <v>36</v>
      </c>
      <c r="G9" s="47">
        <v>13</v>
      </c>
      <c r="H9" s="43">
        <f t="shared" si="0"/>
        <v>72</v>
      </c>
      <c r="I9" s="43">
        <f t="shared" si="0"/>
        <v>26</v>
      </c>
      <c r="J9" s="88">
        <f t="shared" si="1"/>
        <v>13</v>
      </c>
      <c r="K9" s="75"/>
    </row>
    <row r="10" spans="1:11" ht="18.75">
      <c r="A10" s="45">
        <v>3</v>
      </c>
      <c r="B10" s="78" t="s">
        <v>17</v>
      </c>
      <c r="C10" s="79" t="s">
        <v>219</v>
      </c>
      <c r="D10" s="47">
        <v>35</v>
      </c>
      <c r="E10" s="47">
        <v>12</v>
      </c>
      <c r="F10" s="47">
        <v>35</v>
      </c>
      <c r="G10" s="47">
        <v>11</v>
      </c>
      <c r="H10" s="43">
        <f t="shared" si="0"/>
        <v>70</v>
      </c>
      <c r="I10" s="43">
        <f t="shared" si="0"/>
        <v>23</v>
      </c>
      <c r="J10" s="88">
        <f t="shared" si="1"/>
        <v>12</v>
      </c>
      <c r="K10" s="75"/>
    </row>
    <row r="11" spans="1:11" ht="18.75">
      <c r="A11" s="45">
        <v>4</v>
      </c>
      <c r="B11" s="78" t="s">
        <v>20</v>
      </c>
      <c r="C11" s="79" t="s">
        <v>106</v>
      </c>
      <c r="D11" s="47">
        <v>32</v>
      </c>
      <c r="E11" s="47">
        <v>4</v>
      </c>
      <c r="F11" s="47">
        <v>34</v>
      </c>
      <c r="G11" s="47">
        <v>10</v>
      </c>
      <c r="H11" s="43">
        <f t="shared" si="0"/>
        <v>66</v>
      </c>
      <c r="I11" s="43">
        <f t="shared" si="0"/>
        <v>14</v>
      </c>
      <c r="J11" s="88">
        <f t="shared" si="1"/>
        <v>10</v>
      </c>
      <c r="K11" s="75"/>
    </row>
    <row r="12" spans="1:11" ht="18.75">
      <c r="A12" s="45">
        <v>5</v>
      </c>
      <c r="B12" s="78" t="s">
        <v>23</v>
      </c>
      <c r="C12" s="79" t="s">
        <v>220</v>
      </c>
      <c r="D12" s="47">
        <v>35</v>
      </c>
      <c r="E12" s="47">
        <v>8</v>
      </c>
      <c r="F12" s="47">
        <v>34</v>
      </c>
      <c r="G12" s="47">
        <v>9</v>
      </c>
      <c r="H12" s="43">
        <f t="shared" si="0"/>
        <v>69</v>
      </c>
      <c r="I12" s="43">
        <f t="shared" si="0"/>
        <v>17</v>
      </c>
      <c r="J12" s="88">
        <f t="shared" si="1"/>
        <v>9</v>
      </c>
      <c r="K12" s="75"/>
    </row>
    <row r="13" spans="1:11" ht="18.75">
      <c r="A13" s="45">
        <v>6</v>
      </c>
      <c r="B13" s="78" t="s">
        <v>22</v>
      </c>
      <c r="C13" s="79" t="s">
        <v>49</v>
      </c>
      <c r="D13" s="47">
        <v>37</v>
      </c>
      <c r="E13" s="47">
        <v>7</v>
      </c>
      <c r="F13" s="47">
        <v>38</v>
      </c>
      <c r="G13" s="47">
        <v>8</v>
      </c>
      <c r="H13" s="43">
        <f t="shared" si="0"/>
        <v>75</v>
      </c>
      <c r="I13" s="43">
        <f t="shared" si="0"/>
        <v>15</v>
      </c>
      <c r="J13" s="88">
        <f t="shared" si="1"/>
        <v>8</v>
      </c>
      <c r="K13" s="75"/>
    </row>
    <row r="14" spans="1:11" ht="18.75">
      <c r="A14" s="45">
        <v>7</v>
      </c>
      <c r="B14" s="78" t="s">
        <v>27</v>
      </c>
      <c r="C14" s="79" t="s">
        <v>221</v>
      </c>
      <c r="D14" s="47">
        <v>37</v>
      </c>
      <c r="E14" s="47">
        <v>8</v>
      </c>
      <c r="F14" s="47">
        <v>35</v>
      </c>
      <c r="G14" s="47">
        <v>6</v>
      </c>
      <c r="H14" s="43">
        <f t="shared" si="0"/>
        <v>72</v>
      </c>
      <c r="I14" s="43">
        <f t="shared" si="0"/>
        <v>14</v>
      </c>
      <c r="J14" s="88">
        <f t="shared" si="1"/>
        <v>8</v>
      </c>
      <c r="K14" s="75"/>
    </row>
    <row r="15" spans="1:11" ht="18.75">
      <c r="A15" s="45">
        <v>8</v>
      </c>
      <c r="B15" s="78" t="s">
        <v>24</v>
      </c>
      <c r="C15" s="79" t="s">
        <v>53</v>
      </c>
      <c r="D15" s="47">
        <v>37</v>
      </c>
      <c r="E15" s="47">
        <v>8</v>
      </c>
      <c r="F15" s="47">
        <v>35</v>
      </c>
      <c r="G15" s="47">
        <v>5</v>
      </c>
      <c r="H15" s="43">
        <f t="shared" si="0"/>
        <v>72</v>
      </c>
      <c r="I15" s="43">
        <f t="shared" si="0"/>
        <v>13</v>
      </c>
      <c r="J15" s="88">
        <f t="shared" si="1"/>
        <v>8</v>
      </c>
      <c r="K15" s="75"/>
    </row>
    <row r="16" spans="1:11" ht="18.75">
      <c r="A16" s="45">
        <v>9</v>
      </c>
      <c r="B16" s="78" t="s">
        <v>26</v>
      </c>
      <c r="C16" s="79" t="s">
        <v>57</v>
      </c>
      <c r="D16" s="47">
        <v>35</v>
      </c>
      <c r="E16" s="47">
        <v>4</v>
      </c>
      <c r="F16" s="47">
        <v>35</v>
      </c>
      <c r="G16" s="47">
        <v>7</v>
      </c>
      <c r="H16" s="43">
        <f t="shared" si="0"/>
        <v>70</v>
      </c>
      <c r="I16" s="43">
        <f t="shared" si="0"/>
        <v>11</v>
      </c>
      <c r="J16" s="88">
        <f t="shared" si="1"/>
        <v>7</v>
      </c>
      <c r="K16" s="75"/>
    </row>
    <row r="17" spans="1:11" ht="18.75">
      <c r="A17" s="45">
        <v>10</v>
      </c>
      <c r="B17" s="78" t="s">
        <v>29</v>
      </c>
      <c r="C17" s="79" t="s">
        <v>60</v>
      </c>
      <c r="D17" s="47">
        <v>35</v>
      </c>
      <c r="E17" s="47">
        <v>4</v>
      </c>
      <c r="F17" s="47">
        <v>34</v>
      </c>
      <c r="G17" s="47">
        <v>7</v>
      </c>
      <c r="H17" s="43">
        <f t="shared" si="0"/>
        <v>69</v>
      </c>
      <c r="I17" s="43">
        <f t="shared" si="0"/>
        <v>11</v>
      </c>
      <c r="J17" s="88">
        <f t="shared" si="1"/>
        <v>7</v>
      </c>
      <c r="K17" s="75"/>
    </row>
    <row r="18" spans="1:11" ht="18.75">
      <c r="A18" s="45">
        <v>11</v>
      </c>
      <c r="B18" s="78" t="s">
        <v>30</v>
      </c>
      <c r="C18" s="79" t="s">
        <v>62</v>
      </c>
      <c r="D18" s="47">
        <v>34</v>
      </c>
      <c r="E18" s="47">
        <v>7</v>
      </c>
      <c r="F18" s="47">
        <v>34</v>
      </c>
      <c r="G18" s="47">
        <v>4</v>
      </c>
      <c r="H18" s="43">
        <f t="shared" si="0"/>
        <v>68</v>
      </c>
      <c r="I18" s="43">
        <f t="shared" si="0"/>
        <v>11</v>
      </c>
      <c r="J18" s="88">
        <f t="shared" si="1"/>
        <v>7</v>
      </c>
      <c r="K18" s="75"/>
    </row>
    <row r="19" spans="1:11" ht="18.75">
      <c r="A19" s="45">
        <v>12</v>
      </c>
      <c r="B19" s="78" t="s">
        <v>25</v>
      </c>
      <c r="C19" s="79" t="s">
        <v>222</v>
      </c>
      <c r="D19" s="47">
        <v>36</v>
      </c>
      <c r="E19" s="47">
        <v>3</v>
      </c>
      <c r="F19" s="47">
        <v>35</v>
      </c>
      <c r="G19" s="47">
        <v>7</v>
      </c>
      <c r="H19" s="43">
        <f t="shared" si="0"/>
        <v>71</v>
      </c>
      <c r="I19" s="43">
        <f t="shared" si="0"/>
        <v>10</v>
      </c>
      <c r="J19" s="88">
        <f t="shared" si="1"/>
        <v>7</v>
      </c>
      <c r="K19" s="75"/>
    </row>
    <row r="20" spans="1:11" ht="18.75">
      <c r="A20" s="45">
        <v>13</v>
      </c>
      <c r="B20" s="78" t="s">
        <v>18</v>
      </c>
      <c r="C20" s="79" t="s">
        <v>54</v>
      </c>
      <c r="D20" s="47">
        <v>35</v>
      </c>
      <c r="E20" s="47">
        <v>3</v>
      </c>
      <c r="F20" s="47">
        <v>35</v>
      </c>
      <c r="G20" s="47">
        <v>6</v>
      </c>
      <c r="H20" s="43">
        <f t="shared" si="0"/>
        <v>70</v>
      </c>
      <c r="I20" s="43">
        <f t="shared" si="0"/>
        <v>9</v>
      </c>
      <c r="J20" s="88">
        <f t="shared" si="1"/>
        <v>6</v>
      </c>
      <c r="K20" s="75"/>
    </row>
    <row r="21" spans="1:11" ht="18.75">
      <c r="A21" s="45">
        <v>14</v>
      </c>
      <c r="B21" s="78" t="s">
        <v>28</v>
      </c>
      <c r="C21" s="79" t="s">
        <v>172</v>
      </c>
      <c r="D21" s="47">
        <v>34</v>
      </c>
      <c r="E21" s="47">
        <v>2</v>
      </c>
      <c r="F21" s="47">
        <v>34</v>
      </c>
      <c r="G21" s="47">
        <v>4</v>
      </c>
      <c r="H21" s="43">
        <f t="shared" si="0"/>
        <v>68</v>
      </c>
      <c r="I21" s="43">
        <f t="shared" si="0"/>
        <v>6</v>
      </c>
      <c r="J21" s="88">
        <f t="shared" si="1"/>
        <v>4</v>
      </c>
      <c r="K21" s="75"/>
    </row>
    <row r="22" spans="1:11" ht="18.75">
      <c r="A22" s="45">
        <v>15</v>
      </c>
      <c r="B22" s="78" t="s">
        <v>31</v>
      </c>
      <c r="C22" s="79" t="s">
        <v>148</v>
      </c>
      <c r="D22" s="47">
        <v>34</v>
      </c>
      <c r="E22" s="47">
        <v>3</v>
      </c>
      <c r="F22" s="47">
        <v>17</v>
      </c>
      <c r="G22" s="47">
        <v>0</v>
      </c>
      <c r="H22" s="43">
        <f t="shared" si="0"/>
        <v>51</v>
      </c>
      <c r="I22" s="43">
        <f t="shared" si="0"/>
        <v>3</v>
      </c>
      <c r="J22" s="88">
        <f t="shared" si="1"/>
        <v>3</v>
      </c>
      <c r="K22" s="75"/>
    </row>
    <row r="23" spans="1:11" ht="18.75">
      <c r="A23" s="45">
        <v>16</v>
      </c>
      <c r="B23" s="78" t="s">
        <v>32</v>
      </c>
      <c r="C23" s="79" t="s">
        <v>223</v>
      </c>
      <c r="D23" s="47">
        <v>17</v>
      </c>
      <c r="E23" s="47">
        <v>0</v>
      </c>
      <c r="F23" s="47">
        <v>15</v>
      </c>
      <c r="G23" s="47">
        <v>0</v>
      </c>
      <c r="H23" s="43">
        <f t="shared" si="0"/>
        <v>32</v>
      </c>
      <c r="I23" s="43">
        <f t="shared" si="0"/>
        <v>0</v>
      </c>
      <c r="J23" s="88">
        <f t="shared" si="1"/>
        <v>0</v>
      </c>
      <c r="K23" s="75"/>
    </row>
    <row r="24" spans="1:11" ht="15">
      <c r="A24" s="48"/>
      <c r="B24" s="89"/>
      <c r="C24" s="49"/>
      <c r="D24" s="38"/>
      <c r="E24" s="38"/>
      <c r="F24" s="38"/>
      <c r="G24" s="49"/>
      <c r="H24" s="106" t="s">
        <v>217</v>
      </c>
      <c r="I24" s="106"/>
      <c r="J24" s="106"/>
      <c r="K24" s="106"/>
    </row>
    <row r="25" spans="1:11" ht="15" customHeight="1">
      <c r="A25" s="48"/>
      <c r="B25" s="90"/>
      <c r="C25" s="49"/>
      <c r="D25" s="38"/>
      <c r="E25" s="38"/>
      <c r="F25" s="38"/>
      <c r="G25" s="49"/>
      <c r="H25" s="106"/>
      <c r="I25" s="106"/>
      <c r="J25" s="106"/>
      <c r="K25" s="106"/>
    </row>
  </sheetData>
  <sheetProtection password="CFE5" sheet="1"/>
  <mergeCells count="2">
    <mergeCell ref="H1:K1"/>
    <mergeCell ref="H24:K25"/>
  </mergeCells>
  <printOptions/>
  <pageMargins left="0.3" right="0.27" top="0.28" bottom="0.11" header="0.14" footer="0.06"/>
  <pageSetup horizontalDpi="1200" verticalDpi="12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25"/>
  <sheetViews>
    <sheetView zoomScalePageLayoutView="0" workbookViewId="0" topLeftCell="A4">
      <selection activeCell="A26" sqref="A26:IV32"/>
    </sheetView>
  </sheetViews>
  <sheetFormatPr defaultColWidth="9.140625" defaultRowHeight="15"/>
  <cols>
    <col min="1" max="1" width="4.00390625" style="0" customWidth="1"/>
    <col min="2" max="2" width="24.00390625" style="68" customWidth="1"/>
    <col min="3" max="3" width="33.140625" style="36" customWidth="1"/>
    <col min="4" max="6" width="6.7109375" style="37" customWidth="1"/>
    <col min="7" max="7" width="6.7109375" style="0" customWidth="1"/>
    <col min="8" max="8" width="7.00390625" style="0" customWidth="1"/>
    <col min="9" max="9" width="6.7109375" style="0" customWidth="1"/>
    <col min="10" max="10" width="7.421875" style="0" customWidth="1"/>
    <col min="11" max="11" width="6.00390625" style="0" customWidth="1"/>
  </cols>
  <sheetData>
    <row r="1" ht="15">
      <c r="K1" s="38"/>
    </row>
    <row r="2" ht="15">
      <c r="K2" s="38"/>
    </row>
    <row r="3" ht="15">
      <c r="K3" s="38"/>
    </row>
    <row r="4" ht="13.5" customHeight="1">
      <c r="K4" s="38"/>
    </row>
    <row r="5" ht="6" customHeight="1">
      <c r="K5" s="38"/>
    </row>
    <row r="6" spans="1:11" ht="21" customHeight="1" thickBot="1">
      <c r="A6" s="101"/>
      <c r="B6" s="102"/>
      <c r="C6" s="102"/>
      <c r="D6" s="102"/>
      <c r="E6" s="102"/>
      <c r="F6" s="102"/>
      <c r="K6" s="38"/>
    </row>
    <row r="7" spans="1:11" ht="39.75" customHeight="1" thickBot="1" thickTop="1">
      <c r="A7" s="39" t="s">
        <v>64</v>
      </c>
      <c r="B7" s="69" t="s">
        <v>16</v>
      </c>
      <c r="C7" s="70" t="s">
        <v>205</v>
      </c>
      <c r="D7" s="71" t="s">
        <v>206</v>
      </c>
      <c r="E7" s="72" t="s">
        <v>207</v>
      </c>
      <c r="F7" s="73" t="s">
        <v>208</v>
      </c>
      <c r="G7" s="73" t="s">
        <v>209</v>
      </c>
      <c r="H7" s="73" t="s">
        <v>210</v>
      </c>
      <c r="I7" s="73" t="s">
        <v>211</v>
      </c>
      <c r="J7" s="74" t="s">
        <v>212</v>
      </c>
      <c r="K7" s="75"/>
    </row>
    <row r="8" spans="1:11" ht="22.5" customHeight="1" thickTop="1">
      <c r="A8" s="41">
        <v>1</v>
      </c>
      <c r="B8" s="76" t="s">
        <v>17</v>
      </c>
      <c r="C8" s="77" t="s">
        <v>162</v>
      </c>
      <c r="D8" s="43">
        <v>44</v>
      </c>
      <c r="E8" s="43">
        <v>16</v>
      </c>
      <c r="F8" s="43">
        <v>43</v>
      </c>
      <c r="G8" s="43">
        <v>24</v>
      </c>
      <c r="H8" s="43">
        <f aca="true" t="shared" si="0" ref="H8:I23">SUM(F8,D8)</f>
        <v>87</v>
      </c>
      <c r="I8" s="43">
        <f t="shared" si="0"/>
        <v>40</v>
      </c>
      <c r="J8" s="44">
        <f aca="true" t="shared" si="1" ref="J8:J23">IF(G8&gt;E8,G8,E8)</f>
        <v>24</v>
      </c>
      <c r="K8" s="75"/>
    </row>
    <row r="9" spans="1:11" ht="22.5" customHeight="1">
      <c r="A9" s="45">
        <v>2</v>
      </c>
      <c r="B9" s="78" t="s">
        <v>18</v>
      </c>
      <c r="C9" s="79" t="s">
        <v>44</v>
      </c>
      <c r="D9" s="47">
        <v>44</v>
      </c>
      <c r="E9" s="47">
        <v>20</v>
      </c>
      <c r="F9" s="47">
        <v>42</v>
      </c>
      <c r="G9" s="47">
        <v>13</v>
      </c>
      <c r="H9" s="43">
        <f t="shared" si="0"/>
        <v>86</v>
      </c>
      <c r="I9" s="43">
        <f t="shared" si="0"/>
        <v>33</v>
      </c>
      <c r="J9" s="44">
        <f t="shared" si="1"/>
        <v>20</v>
      </c>
      <c r="K9" s="75"/>
    </row>
    <row r="10" spans="1:11" ht="22.5" customHeight="1">
      <c r="A10" s="45">
        <v>3</v>
      </c>
      <c r="B10" s="78" t="s">
        <v>22</v>
      </c>
      <c r="C10" s="79" t="s">
        <v>34</v>
      </c>
      <c r="D10" s="47">
        <v>36</v>
      </c>
      <c r="E10" s="47">
        <v>10</v>
      </c>
      <c r="F10" s="47">
        <v>38</v>
      </c>
      <c r="G10" s="47">
        <v>14</v>
      </c>
      <c r="H10" s="43">
        <f t="shared" si="0"/>
        <v>74</v>
      </c>
      <c r="I10" s="43">
        <f t="shared" si="0"/>
        <v>24</v>
      </c>
      <c r="J10" s="44">
        <f t="shared" si="1"/>
        <v>14</v>
      </c>
      <c r="K10" s="75"/>
    </row>
    <row r="11" spans="1:11" ht="22.5" customHeight="1">
      <c r="A11" s="45">
        <v>4</v>
      </c>
      <c r="B11" s="78" t="s">
        <v>20</v>
      </c>
      <c r="C11" s="79" t="s">
        <v>46</v>
      </c>
      <c r="D11" s="47">
        <v>44</v>
      </c>
      <c r="E11" s="47">
        <v>10</v>
      </c>
      <c r="F11" s="47">
        <v>43</v>
      </c>
      <c r="G11" s="47">
        <v>13</v>
      </c>
      <c r="H11" s="43">
        <f t="shared" si="0"/>
        <v>87</v>
      </c>
      <c r="I11" s="43">
        <f t="shared" si="0"/>
        <v>23</v>
      </c>
      <c r="J11" s="44">
        <f t="shared" si="1"/>
        <v>13</v>
      </c>
      <c r="K11" s="75"/>
    </row>
    <row r="12" spans="1:11" ht="22.5" customHeight="1">
      <c r="A12" s="45">
        <v>5</v>
      </c>
      <c r="B12" s="78" t="s">
        <v>28</v>
      </c>
      <c r="C12" s="79" t="s">
        <v>213</v>
      </c>
      <c r="D12" s="47">
        <v>39</v>
      </c>
      <c r="E12" s="47">
        <v>8</v>
      </c>
      <c r="F12" s="47">
        <v>39</v>
      </c>
      <c r="G12" s="47">
        <v>13</v>
      </c>
      <c r="H12" s="43">
        <f t="shared" si="0"/>
        <v>78</v>
      </c>
      <c r="I12" s="43">
        <f t="shared" si="0"/>
        <v>21</v>
      </c>
      <c r="J12" s="44">
        <f t="shared" si="1"/>
        <v>13</v>
      </c>
      <c r="K12" s="75"/>
    </row>
    <row r="13" spans="1:11" ht="22.5" customHeight="1">
      <c r="A13" s="45">
        <v>6</v>
      </c>
      <c r="B13" s="78" t="s">
        <v>23</v>
      </c>
      <c r="C13" s="79" t="s">
        <v>214</v>
      </c>
      <c r="D13" s="47">
        <v>36</v>
      </c>
      <c r="E13" s="47">
        <v>13</v>
      </c>
      <c r="F13" s="47">
        <v>35</v>
      </c>
      <c r="G13" s="47">
        <v>7</v>
      </c>
      <c r="H13" s="43">
        <f t="shared" si="0"/>
        <v>71</v>
      </c>
      <c r="I13" s="43">
        <f t="shared" si="0"/>
        <v>20</v>
      </c>
      <c r="J13" s="44">
        <f t="shared" si="1"/>
        <v>13</v>
      </c>
      <c r="K13" s="75"/>
    </row>
    <row r="14" spans="1:11" ht="22.5" customHeight="1">
      <c r="A14" s="45">
        <v>7</v>
      </c>
      <c r="B14" s="78" t="s">
        <v>19</v>
      </c>
      <c r="C14" s="79" t="s">
        <v>35</v>
      </c>
      <c r="D14" s="47">
        <v>45</v>
      </c>
      <c r="E14" s="47">
        <v>12</v>
      </c>
      <c r="F14" s="47">
        <v>45</v>
      </c>
      <c r="G14" s="47">
        <v>12</v>
      </c>
      <c r="H14" s="43">
        <f t="shared" si="0"/>
        <v>90</v>
      </c>
      <c r="I14" s="43">
        <f t="shared" si="0"/>
        <v>24</v>
      </c>
      <c r="J14" s="44">
        <f t="shared" si="1"/>
        <v>12</v>
      </c>
      <c r="K14" s="75"/>
    </row>
    <row r="15" spans="1:11" ht="22.5" customHeight="1">
      <c r="A15" s="45">
        <v>8</v>
      </c>
      <c r="B15" s="78" t="s">
        <v>24</v>
      </c>
      <c r="C15" s="79" t="s">
        <v>39</v>
      </c>
      <c r="D15" s="47">
        <v>43</v>
      </c>
      <c r="E15" s="47">
        <v>12</v>
      </c>
      <c r="F15" s="47">
        <v>41</v>
      </c>
      <c r="G15" s="47">
        <v>12</v>
      </c>
      <c r="H15" s="43">
        <f t="shared" si="0"/>
        <v>84</v>
      </c>
      <c r="I15" s="43">
        <f t="shared" si="0"/>
        <v>24</v>
      </c>
      <c r="J15" s="44">
        <f t="shared" si="1"/>
        <v>12</v>
      </c>
      <c r="K15" s="75"/>
    </row>
    <row r="16" spans="1:11" ht="22.5" customHeight="1">
      <c r="A16" s="45">
        <v>9</v>
      </c>
      <c r="B16" s="78" t="s">
        <v>25</v>
      </c>
      <c r="C16" s="79" t="s">
        <v>36</v>
      </c>
      <c r="D16" s="47">
        <v>40</v>
      </c>
      <c r="E16" s="47">
        <v>11</v>
      </c>
      <c r="F16" s="47">
        <v>42</v>
      </c>
      <c r="G16" s="47">
        <v>9</v>
      </c>
      <c r="H16" s="43">
        <f t="shared" si="0"/>
        <v>82</v>
      </c>
      <c r="I16" s="43">
        <f t="shared" si="0"/>
        <v>20</v>
      </c>
      <c r="J16" s="44">
        <f t="shared" si="1"/>
        <v>11</v>
      </c>
      <c r="K16" s="75"/>
    </row>
    <row r="17" spans="1:11" ht="22.5" customHeight="1">
      <c r="A17" s="45">
        <v>10</v>
      </c>
      <c r="B17" s="78" t="s">
        <v>26</v>
      </c>
      <c r="C17" s="79" t="s">
        <v>41</v>
      </c>
      <c r="D17" s="47">
        <v>33</v>
      </c>
      <c r="E17" s="47">
        <v>5</v>
      </c>
      <c r="F17" s="47">
        <v>32</v>
      </c>
      <c r="G17" s="47">
        <v>10</v>
      </c>
      <c r="H17" s="43">
        <f t="shared" si="0"/>
        <v>65</v>
      </c>
      <c r="I17" s="43">
        <f t="shared" si="0"/>
        <v>15</v>
      </c>
      <c r="J17" s="44">
        <f t="shared" si="1"/>
        <v>10</v>
      </c>
      <c r="K17" s="75"/>
    </row>
    <row r="18" spans="1:11" ht="22.5" customHeight="1">
      <c r="A18" s="45">
        <v>11</v>
      </c>
      <c r="B18" s="78" t="s">
        <v>27</v>
      </c>
      <c r="C18" s="79" t="s">
        <v>215</v>
      </c>
      <c r="D18" s="47">
        <v>42</v>
      </c>
      <c r="E18" s="47">
        <v>9</v>
      </c>
      <c r="F18" s="47">
        <v>41</v>
      </c>
      <c r="G18" s="47">
        <v>8</v>
      </c>
      <c r="H18" s="43">
        <f t="shared" si="0"/>
        <v>83</v>
      </c>
      <c r="I18" s="43">
        <f t="shared" si="0"/>
        <v>17</v>
      </c>
      <c r="J18" s="44">
        <f t="shared" si="1"/>
        <v>9</v>
      </c>
      <c r="K18" s="75"/>
    </row>
    <row r="19" spans="1:11" ht="22.5" customHeight="1">
      <c r="A19" s="45">
        <v>12</v>
      </c>
      <c r="B19" s="78" t="s">
        <v>21</v>
      </c>
      <c r="C19" s="79" t="s">
        <v>43</v>
      </c>
      <c r="D19" s="47">
        <v>37</v>
      </c>
      <c r="E19" s="47">
        <v>9</v>
      </c>
      <c r="F19" s="47">
        <v>37</v>
      </c>
      <c r="G19" s="47">
        <v>8</v>
      </c>
      <c r="H19" s="43">
        <f t="shared" si="0"/>
        <v>74</v>
      </c>
      <c r="I19" s="43">
        <f t="shared" si="0"/>
        <v>17</v>
      </c>
      <c r="J19" s="44">
        <f t="shared" si="1"/>
        <v>9</v>
      </c>
      <c r="K19" s="75"/>
    </row>
    <row r="20" spans="1:11" ht="22.5" customHeight="1">
      <c r="A20" s="45">
        <v>13</v>
      </c>
      <c r="B20" s="78" t="s">
        <v>31</v>
      </c>
      <c r="C20" s="79" t="s">
        <v>40</v>
      </c>
      <c r="D20" s="47">
        <v>40</v>
      </c>
      <c r="E20" s="47">
        <v>8</v>
      </c>
      <c r="F20" s="47">
        <v>40</v>
      </c>
      <c r="G20" s="47">
        <v>8</v>
      </c>
      <c r="H20" s="43">
        <f t="shared" si="0"/>
        <v>80</v>
      </c>
      <c r="I20" s="43">
        <f t="shared" si="0"/>
        <v>16</v>
      </c>
      <c r="J20" s="44">
        <f t="shared" si="1"/>
        <v>8</v>
      </c>
      <c r="K20" s="75"/>
    </row>
    <row r="21" spans="1:11" ht="22.5" customHeight="1">
      <c r="A21" s="45">
        <v>14</v>
      </c>
      <c r="B21" s="78" t="s">
        <v>32</v>
      </c>
      <c r="C21" s="79" t="s">
        <v>216</v>
      </c>
      <c r="D21" s="47">
        <v>34</v>
      </c>
      <c r="E21" s="47">
        <v>4</v>
      </c>
      <c r="F21" s="47">
        <v>36</v>
      </c>
      <c r="G21" s="47">
        <v>7</v>
      </c>
      <c r="H21" s="43">
        <f t="shared" si="0"/>
        <v>70</v>
      </c>
      <c r="I21" s="43">
        <f t="shared" si="0"/>
        <v>11</v>
      </c>
      <c r="J21" s="44">
        <f t="shared" si="1"/>
        <v>7</v>
      </c>
      <c r="K21" s="75"/>
    </row>
    <row r="22" spans="1:11" ht="22.5" customHeight="1">
      <c r="A22" s="45">
        <v>15</v>
      </c>
      <c r="B22" s="78" t="s">
        <v>30</v>
      </c>
      <c r="C22" s="79" t="s">
        <v>47</v>
      </c>
      <c r="D22" s="47">
        <v>34</v>
      </c>
      <c r="E22" s="47">
        <v>5</v>
      </c>
      <c r="F22" s="47">
        <v>34</v>
      </c>
      <c r="G22" s="47">
        <v>6</v>
      </c>
      <c r="H22" s="43">
        <f t="shared" si="0"/>
        <v>68</v>
      </c>
      <c r="I22" s="43">
        <f t="shared" si="0"/>
        <v>11</v>
      </c>
      <c r="J22" s="44">
        <f t="shared" si="1"/>
        <v>6</v>
      </c>
      <c r="K22" s="75"/>
    </row>
    <row r="23" spans="1:11" ht="22.5" customHeight="1">
      <c r="A23" s="45">
        <v>16</v>
      </c>
      <c r="B23" s="78" t="s">
        <v>29</v>
      </c>
      <c r="C23" s="79" t="s">
        <v>42</v>
      </c>
      <c r="D23" s="47">
        <v>36</v>
      </c>
      <c r="E23" s="47">
        <v>3</v>
      </c>
      <c r="F23" s="47">
        <v>34</v>
      </c>
      <c r="G23" s="47">
        <v>6</v>
      </c>
      <c r="H23" s="43">
        <f t="shared" si="0"/>
        <v>70</v>
      </c>
      <c r="I23" s="43">
        <f t="shared" si="0"/>
        <v>9</v>
      </c>
      <c r="J23" s="44">
        <f t="shared" si="1"/>
        <v>6</v>
      </c>
      <c r="K23" s="75"/>
    </row>
    <row r="24" spans="1:11" ht="9" customHeight="1">
      <c r="A24" s="48"/>
      <c r="B24" s="80"/>
      <c r="C24" s="81"/>
      <c r="D24" s="75"/>
      <c r="E24" s="75"/>
      <c r="F24" s="75"/>
      <c r="G24" s="81"/>
      <c r="H24" s="81"/>
      <c r="I24" s="81"/>
      <c r="J24" s="81"/>
      <c r="K24" s="75"/>
    </row>
    <row r="25" spans="1:11" ht="34.5" customHeight="1">
      <c r="A25" s="48"/>
      <c r="B25" s="82"/>
      <c r="C25" s="81"/>
      <c r="D25" s="75"/>
      <c r="E25" s="75"/>
      <c r="F25" s="75"/>
      <c r="G25" s="81"/>
      <c r="H25" s="104" t="s">
        <v>217</v>
      </c>
      <c r="I25" s="105"/>
      <c r="J25" s="105"/>
      <c r="K25" s="105"/>
    </row>
  </sheetData>
  <sheetProtection password="CFE5" sheet="1"/>
  <mergeCells count="2">
    <mergeCell ref="A6:F6"/>
    <mergeCell ref="H25:K25"/>
  </mergeCells>
  <printOptions/>
  <pageMargins left="0.3" right="0.27" top="0.28" bottom="0.11" header="0.14" footer="0.06"/>
  <pageSetup horizontalDpi="1200" verticalDpi="12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zoomScalePageLayoutView="0" workbookViewId="0" topLeftCell="A7">
      <selection activeCell="H8" sqref="H8"/>
    </sheetView>
  </sheetViews>
  <sheetFormatPr defaultColWidth="9.140625" defaultRowHeight="15"/>
  <cols>
    <col min="1" max="1" width="4.00390625" style="0" customWidth="1"/>
    <col min="2" max="2" width="29.57421875" style="0" customWidth="1"/>
    <col min="3" max="3" width="9.7109375" style="36" customWidth="1"/>
    <col min="4" max="8" width="9.7109375" style="37" customWidth="1"/>
    <col min="9" max="9" width="9.7109375" style="0" customWidth="1"/>
  </cols>
  <sheetData>
    <row r="1" ht="15">
      <c r="I1" s="38"/>
    </row>
    <row r="2" ht="15">
      <c r="I2" s="38"/>
    </row>
    <row r="3" ht="15">
      <c r="I3" s="38"/>
    </row>
    <row r="4" ht="13.5" customHeight="1">
      <c r="I4" s="38"/>
    </row>
    <row r="5" ht="6" customHeight="1">
      <c r="I5" s="38"/>
    </row>
    <row r="6" spans="1:9" ht="21" customHeight="1" thickBot="1">
      <c r="A6" s="101"/>
      <c r="B6" s="102"/>
      <c r="C6" s="102"/>
      <c r="D6" s="102"/>
      <c r="E6" s="102"/>
      <c r="F6" s="102"/>
      <c r="G6" s="102"/>
      <c r="H6" s="102"/>
      <c r="I6" s="38"/>
    </row>
    <row r="7" spans="1:9" ht="39.75" customHeight="1" thickBot="1" thickTop="1">
      <c r="A7" s="39" t="s">
        <v>64</v>
      </c>
      <c r="B7" s="40" t="s">
        <v>16</v>
      </c>
      <c r="C7" s="50" t="s">
        <v>67</v>
      </c>
      <c r="D7" s="51" t="s">
        <v>68</v>
      </c>
      <c r="E7" s="51" t="s">
        <v>69</v>
      </c>
      <c r="F7" s="51" t="s">
        <v>70</v>
      </c>
      <c r="G7" s="51" t="s">
        <v>71</v>
      </c>
      <c r="H7" s="51" t="s">
        <v>65</v>
      </c>
      <c r="I7" s="51" t="s">
        <v>72</v>
      </c>
    </row>
    <row r="8" spans="1:9" ht="22.5" customHeight="1" thickTop="1">
      <c r="A8" s="41">
        <v>1</v>
      </c>
      <c r="B8" s="1" t="s">
        <v>18</v>
      </c>
      <c r="C8" s="42">
        <v>14</v>
      </c>
      <c r="D8" s="43">
        <v>16</v>
      </c>
      <c r="E8" s="43">
        <v>15</v>
      </c>
      <c r="F8" s="43">
        <v>11</v>
      </c>
      <c r="G8" s="43">
        <v>14</v>
      </c>
      <c r="H8" s="44">
        <f aca="true" t="shared" si="0" ref="H8:H23">SUM(C8:G8)</f>
        <v>70</v>
      </c>
      <c r="I8" s="53">
        <v>16</v>
      </c>
    </row>
    <row r="9" spans="1:9" ht="22.5" customHeight="1">
      <c r="A9" s="45">
        <v>2</v>
      </c>
      <c r="B9" s="1" t="s">
        <v>26</v>
      </c>
      <c r="C9" s="46">
        <v>13</v>
      </c>
      <c r="D9" s="47">
        <v>15</v>
      </c>
      <c r="E9" s="43">
        <v>13</v>
      </c>
      <c r="F9" s="43">
        <v>12</v>
      </c>
      <c r="G9" s="43">
        <v>13</v>
      </c>
      <c r="H9" s="44">
        <f t="shared" si="0"/>
        <v>66</v>
      </c>
      <c r="I9" s="52">
        <v>15</v>
      </c>
    </row>
    <row r="10" spans="1:9" ht="22.5" customHeight="1">
      <c r="A10" s="45">
        <v>3</v>
      </c>
      <c r="B10" s="1" t="s">
        <v>17</v>
      </c>
      <c r="C10" s="46">
        <v>16</v>
      </c>
      <c r="D10" s="47">
        <v>13</v>
      </c>
      <c r="E10" s="43">
        <v>10</v>
      </c>
      <c r="F10" s="43">
        <v>10</v>
      </c>
      <c r="G10" s="43">
        <v>15</v>
      </c>
      <c r="H10" s="44">
        <f t="shared" si="0"/>
        <v>64</v>
      </c>
      <c r="I10" s="52">
        <v>14</v>
      </c>
    </row>
    <row r="11" spans="1:9" ht="22.5" customHeight="1">
      <c r="A11" s="45">
        <v>4</v>
      </c>
      <c r="B11" s="1" t="s">
        <v>19</v>
      </c>
      <c r="C11" s="46">
        <v>15</v>
      </c>
      <c r="D11" s="47">
        <v>14</v>
      </c>
      <c r="E11" s="43">
        <v>16</v>
      </c>
      <c r="F11" s="43">
        <v>8</v>
      </c>
      <c r="G11" s="43">
        <v>8</v>
      </c>
      <c r="H11" s="44">
        <f t="shared" si="0"/>
        <v>61</v>
      </c>
      <c r="I11" s="52">
        <v>13</v>
      </c>
    </row>
    <row r="12" spans="1:9" ht="22.5" customHeight="1">
      <c r="A12" s="45">
        <v>5</v>
      </c>
      <c r="B12" s="1" t="s">
        <v>23</v>
      </c>
      <c r="C12" s="46">
        <v>10</v>
      </c>
      <c r="D12" s="47">
        <v>9</v>
      </c>
      <c r="E12" s="43">
        <v>14</v>
      </c>
      <c r="F12" s="43">
        <v>9</v>
      </c>
      <c r="G12" s="43">
        <v>12</v>
      </c>
      <c r="H12" s="44">
        <f t="shared" si="0"/>
        <v>54</v>
      </c>
      <c r="I12" s="52">
        <v>12</v>
      </c>
    </row>
    <row r="13" spans="1:9" ht="22.5" customHeight="1">
      <c r="A13" s="45">
        <v>6</v>
      </c>
      <c r="B13" s="1" t="s">
        <v>21</v>
      </c>
      <c r="C13" s="46">
        <v>11</v>
      </c>
      <c r="D13" s="47">
        <v>11</v>
      </c>
      <c r="E13" s="43">
        <v>9</v>
      </c>
      <c r="F13" s="43">
        <v>16</v>
      </c>
      <c r="G13" s="43">
        <v>6</v>
      </c>
      <c r="H13" s="44">
        <f t="shared" si="0"/>
        <v>53</v>
      </c>
      <c r="I13" s="52">
        <v>11</v>
      </c>
    </row>
    <row r="14" spans="1:9" ht="22.5" customHeight="1">
      <c r="A14" s="45">
        <v>7</v>
      </c>
      <c r="B14" s="1" t="s">
        <v>20</v>
      </c>
      <c r="C14" s="46">
        <v>7</v>
      </c>
      <c r="D14" s="47">
        <v>5</v>
      </c>
      <c r="E14" s="43">
        <v>8</v>
      </c>
      <c r="F14" s="43">
        <v>14</v>
      </c>
      <c r="G14" s="43">
        <v>16</v>
      </c>
      <c r="H14" s="44">
        <f t="shared" si="0"/>
        <v>50</v>
      </c>
      <c r="I14" s="52">
        <v>10</v>
      </c>
    </row>
    <row r="15" spans="1:9" ht="22.5" customHeight="1">
      <c r="A15" s="45">
        <v>8</v>
      </c>
      <c r="B15" s="1" t="s">
        <v>31</v>
      </c>
      <c r="C15" s="46">
        <v>6</v>
      </c>
      <c r="D15" s="47">
        <v>12</v>
      </c>
      <c r="E15" s="43">
        <v>11</v>
      </c>
      <c r="F15" s="43">
        <v>3</v>
      </c>
      <c r="G15" s="43">
        <v>11</v>
      </c>
      <c r="H15" s="44">
        <f t="shared" si="0"/>
        <v>43</v>
      </c>
      <c r="I15" s="52">
        <v>9</v>
      </c>
    </row>
    <row r="16" spans="1:9" ht="22.5" customHeight="1">
      <c r="A16" s="45">
        <v>9</v>
      </c>
      <c r="B16" s="1" t="s">
        <v>29</v>
      </c>
      <c r="C16" s="46">
        <v>9</v>
      </c>
      <c r="D16" s="47">
        <v>6</v>
      </c>
      <c r="E16" s="43">
        <v>3</v>
      </c>
      <c r="F16" s="43">
        <v>15</v>
      </c>
      <c r="G16" s="43">
        <v>9</v>
      </c>
      <c r="H16" s="44">
        <f t="shared" si="0"/>
        <v>42</v>
      </c>
      <c r="I16" s="52">
        <v>8</v>
      </c>
    </row>
    <row r="17" spans="1:9" ht="22.5" customHeight="1">
      <c r="A17" s="45">
        <v>10</v>
      </c>
      <c r="B17" s="1" t="s">
        <v>28</v>
      </c>
      <c r="C17" s="46">
        <v>5</v>
      </c>
      <c r="D17" s="47">
        <v>8</v>
      </c>
      <c r="E17" s="43">
        <v>12</v>
      </c>
      <c r="F17" s="43">
        <v>7</v>
      </c>
      <c r="G17" s="43">
        <v>5</v>
      </c>
      <c r="H17" s="44">
        <f t="shared" si="0"/>
        <v>37</v>
      </c>
      <c r="I17" s="52">
        <v>7</v>
      </c>
    </row>
    <row r="18" spans="1:9" ht="22.5" customHeight="1">
      <c r="A18" s="45">
        <v>11</v>
      </c>
      <c r="B18" s="1" t="s">
        <v>24</v>
      </c>
      <c r="C18" s="46">
        <v>3</v>
      </c>
      <c r="D18" s="47">
        <v>4</v>
      </c>
      <c r="E18" s="43">
        <v>6</v>
      </c>
      <c r="F18" s="43">
        <v>13</v>
      </c>
      <c r="G18" s="43">
        <v>10</v>
      </c>
      <c r="H18" s="44">
        <f t="shared" si="0"/>
        <v>36</v>
      </c>
      <c r="I18" s="52">
        <v>6</v>
      </c>
    </row>
    <row r="19" spans="1:9" ht="22.5" customHeight="1">
      <c r="A19" s="45">
        <v>12</v>
      </c>
      <c r="B19" s="1" t="s">
        <v>22</v>
      </c>
      <c r="C19" s="46">
        <v>12</v>
      </c>
      <c r="D19" s="47">
        <v>10</v>
      </c>
      <c r="E19" s="43">
        <v>5</v>
      </c>
      <c r="F19" s="43">
        <v>4</v>
      </c>
      <c r="G19" s="43">
        <v>4</v>
      </c>
      <c r="H19" s="44">
        <f t="shared" si="0"/>
        <v>35</v>
      </c>
      <c r="I19" s="52">
        <v>5</v>
      </c>
    </row>
    <row r="20" spans="1:9" ht="22.5" customHeight="1">
      <c r="A20" s="45">
        <v>13</v>
      </c>
      <c r="B20" s="1" t="s">
        <v>30</v>
      </c>
      <c r="C20" s="46">
        <v>8</v>
      </c>
      <c r="D20" s="47">
        <v>7</v>
      </c>
      <c r="E20" s="43">
        <v>4</v>
      </c>
      <c r="F20" s="43">
        <v>5</v>
      </c>
      <c r="G20" s="43">
        <v>7</v>
      </c>
      <c r="H20" s="44">
        <f t="shared" si="0"/>
        <v>31</v>
      </c>
      <c r="I20" s="52">
        <v>4</v>
      </c>
    </row>
    <row r="21" spans="1:9" ht="22.5" customHeight="1">
      <c r="A21" s="45">
        <v>14</v>
      </c>
      <c r="B21" s="1" t="s">
        <v>25</v>
      </c>
      <c r="C21" s="46">
        <v>4</v>
      </c>
      <c r="D21" s="47">
        <v>3</v>
      </c>
      <c r="E21" s="43">
        <v>7</v>
      </c>
      <c r="F21" s="43">
        <v>6</v>
      </c>
      <c r="G21" s="43">
        <v>3</v>
      </c>
      <c r="H21" s="44">
        <f t="shared" si="0"/>
        <v>23</v>
      </c>
      <c r="I21" s="52">
        <v>3</v>
      </c>
    </row>
    <row r="22" spans="1:9" ht="22.5" customHeight="1">
      <c r="A22" s="45">
        <v>15</v>
      </c>
      <c r="B22" s="1" t="s">
        <v>32</v>
      </c>
      <c r="C22" s="46">
        <v>0</v>
      </c>
      <c r="D22" s="47">
        <v>0</v>
      </c>
      <c r="E22" s="43">
        <v>0</v>
      </c>
      <c r="F22" s="43">
        <v>0</v>
      </c>
      <c r="G22" s="43">
        <v>0</v>
      </c>
      <c r="H22" s="44">
        <f t="shared" si="0"/>
        <v>0</v>
      </c>
      <c r="I22" s="52">
        <v>2</v>
      </c>
    </row>
    <row r="23" spans="1:9" ht="22.5" customHeight="1">
      <c r="A23" s="45">
        <v>16</v>
      </c>
      <c r="B23" s="1" t="s">
        <v>27</v>
      </c>
      <c r="C23" s="46">
        <v>0</v>
      </c>
      <c r="D23" s="47">
        <v>0</v>
      </c>
      <c r="E23" s="43">
        <v>0</v>
      </c>
      <c r="F23" s="43">
        <v>0</v>
      </c>
      <c r="G23" s="43">
        <v>0</v>
      </c>
      <c r="H23" s="44">
        <f t="shared" si="0"/>
        <v>0</v>
      </c>
      <c r="I23" s="52">
        <v>1</v>
      </c>
    </row>
    <row r="24" spans="1:9" ht="9" customHeight="1">
      <c r="A24" s="48"/>
      <c r="B24" s="38"/>
      <c r="C24" s="49"/>
      <c r="D24" s="38"/>
      <c r="E24" s="38"/>
      <c r="F24" s="38"/>
      <c r="G24" s="38"/>
      <c r="H24" s="38"/>
      <c r="I24" s="38"/>
    </row>
    <row r="25" spans="1:9" ht="34.5" customHeight="1">
      <c r="A25" s="48"/>
      <c r="B25" s="103" t="s">
        <v>66</v>
      </c>
      <c r="C25" s="103"/>
      <c r="D25" s="103"/>
      <c r="E25" s="103"/>
      <c r="F25" s="103"/>
      <c r="G25" s="103"/>
      <c r="H25" s="103"/>
      <c r="I25" s="103"/>
    </row>
    <row r="26" ht="24.75" customHeight="1"/>
    <row r="27" ht="24.75" customHeight="1"/>
  </sheetData>
  <sheetProtection password="CFE5" sheet="1"/>
  <mergeCells count="2">
    <mergeCell ref="A6:H6"/>
    <mergeCell ref="B25:I25"/>
  </mergeCells>
  <printOptions horizontalCentered="1"/>
  <pageMargins left="0.31496062992125984" right="0.2755905511811024" top="0.2755905511811024" bottom="0.11811023622047245" header="0.15748031496062992" footer="0.07874015748031496"/>
  <pageSetup horizontalDpi="1200" verticalDpi="12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.140625" style="0" customWidth="1"/>
    <col min="2" max="2" width="6.28125" style="0" customWidth="1"/>
    <col min="3" max="4" width="24.57421875" style="0" bestFit="1" customWidth="1"/>
  </cols>
  <sheetData>
    <row r="1" spans="2:5" ht="15">
      <c r="B1" s="107" t="s">
        <v>81</v>
      </c>
      <c r="C1" s="107"/>
      <c r="D1" s="107"/>
      <c r="E1" s="107"/>
    </row>
    <row r="3" spans="2:5" ht="15.75">
      <c r="B3" s="57" t="s">
        <v>78</v>
      </c>
      <c r="C3" s="54" t="s">
        <v>73</v>
      </c>
      <c r="D3" s="54" t="s">
        <v>74</v>
      </c>
      <c r="E3" s="57" t="s">
        <v>75</v>
      </c>
    </row>
    <row r="4" spans="2:5" ht="15">
      <c r="B4" s="58">
        <v>1</v>
      </c>
      <c r="C4" s="55" t="s">
        <v>25</v>
      </c>
      <c r="D4" s="55" t="s">
        <v>30</v>
      </c>
      <c r="E4" s="56">
        <v>0.42569444444444443</v>
      </c>
    </row>
    <row r="5" spans="2:5" ht="15">
      <c r="B5" s="58">
        <v>2</v>
      </c>
      <c r="C5" s="55" t="s">
        <v>29</v>
      </c>
      <c r="D5" s="55" t="s">
        <v>18</v>
      </c>
      <c r="E5" s="56">
        <v>0.09236111111111112</v>
      </c>
    </row>
    <row r="6" spans="2:5" ht="15">
      <c r="B6" s="58">
        <v>3</v>
      </c>
      <c r="C6" s="55" t="s">
        <v>19</v>
      </c>
      <c r="D6" s="55" t="s">
        <v>24</v>
      </c>
      <c r="E6" s="56">
        <v>0.5430555555555555</v>
      </c>
    </row>
    <row r="7" spans="2:5" ht="15">
      <c r="B7" s="58">
        <v>4</v>
      </c>
      <c r="C7" s="55" t="s">
        <v>28</v>
      </c>
      <c r="D7" s="55" t="s">
        <v>22</v>
      </c>
      <c r="E7" s="56">
        <v>0.5458333333333333</v>
      </c>
    </row>
    <row r="8" spans="2:5" ht="15">
      <c r="B8" s="58">
        <v>5</v>
      </c>
      <c r="C8" s="55" t="s">
        <v>17</v>
      </c>
      <c r="D8" s="55" t="s">
        <v>31</v>
      </c>
      <c r="E8" s="56">
        <v>0.42569444444444443</v>
      </c>
    </row>
    <row r="9" spans="2:5" ht="15">
      <c r="B9" s="58">
        <v>6</v>
      </c>
      <c r="C9" s="55" t="s">
        <v>26</v>
      </c>
      <c r="D9" s="55" t="s">
        <v>20</v>
      </c>
      <c r="E9" s="56">
        <v>0.2590277777777778</v>
      </c>
    </row>
    <row r="10" spans="2:5" ht="15">
      <c r="B10" s="58">
        <v>7</v>
      </c>
      <c r="C10" s="55" t="s">
        <v>21</v>
      </c>
      <c r="D10" s="55" t="s">
        <v>23</v>
      </c>
      <c r="E10" s="56">
        <v>0.17569444444444446</v>
      </c>
    </row>
    <row r="12" spans="2:5" ht="15.75">
      <c r="B12" s="57" t="s">
        <v>79</v>
      </c>
      <c r="C12" s="54" t="s">
        <v>73</v>
      </c>
      <c r="D12" s="54" t="s">
        <v>74</v>
      </c>
      <c r="E12" s="57" t="s">
        <v>75</v>
      </c>
    </row>
    <row r="13" spans="2:5" ht="15">
      <c r="B13" s="58">
        <v>8</v>
      </c>
      <c r="C13" s="55" t="s">
        <v>31</v>
      </c>
      <c r="D13" s="55" t="s">
        <v>18</v>
      </c>
      <c r="E13" s="56">
        <v>0.3423611111111111</v>
      </c>
    </row>
    <row r="14" spans="2:5" ht="15">
      <c r="B14" s="58">
        <v>9</v>
      </c>
      <c r="C14" s="55" t="s">
        <v>30</v>
      </c>
      <c r="D14" s="55" t="s">
        <v>28</v>
      </c>
      <c r="E14" s="56">
        <v>0.30069444444444443</v>
      </c>
    </row>
    <row r="15" spans="2:5" ht="15">
      <c r="B15" s="58">
        <v>10</v>
      </c>
      <c r="C15" s="55" t="s">
        <v>19</v>
      </c>
      <c r="D15" s="55" t="s">
        <v>23</v>
      </c>
      <c r="E15" s="56">
        <v>0.5437500000000001</v>
      </c>
    </row>
    <row r="16" spans="2:5" ht="15">
      <c r="B16" s="58">
        <v>11</v>
      </c>
      <c r="C16" s="55" t="s">
        <v>20</v>
      </c>
      <c r="D16" s="55" t="s">
        <v>25</v>
      </c>
      <c r="E16" s="56">
        <v>0.545138888888889</v>
      </c>
    </row>
    <row r="17" spans="2:5" ht="15">
      <c r="B17" s="58">
        <v>12</v>
      </c>
      <c r="C17" s="55" t="s">
        <v>26</v>
      </c>
      <c r="D17" s="55" t="s">
        <v>29</v>
      </c>
      <c r="E17" s="56">
        <v>0.5416666666666666</v>
      </c>
    </row>
    <row r="18" spans="2:5" ht="15">
      <c r="B18" s="58">
        <v>13</v>
      </c>
      <c r="C18" s="55" t="s">
        <v>22</v>
      </c>
      <c r="D18" s="55" t="s">
        <v>17</v>
      </c>
      <c r="E18" s="56">
        <v>0.21736111111111112</v>
      </c>
    </row>
    <row r="19" spans="2:5" ht="15">
      <c r="B19" s="58">
        <v>14</v>
      </c>
      <c r="C19" s="55" t="s">
        <v>24</v>
      </c>
      <c r="D19" s="55" t="s">
        <v>21</v>
      </c>
      <c r="E19" s="56">
        <v>0.09236111111111112</v>
      </c>
    </row>
    <row r="21" spans="2:5" ht="15.75">
      <c r="B21" s="57" t="s">
        <v>76</v>
      </c>
      <c r="C21" s="54" t="s">
        <v>73</v>
      </c>
      <c r="D21" s="54" t="s">
        <v>74</v>
      </c>
      <c r="E21" s="57" t="s">
        <v>75</v>
      </c>
    </row>
    <row r="22" spans="2:5" ht="15">
      <c r="B22" s="58">
        <v>15</v>
      </c>
      <c r="C22" s="55" t="s">
        <v>20</v>
      </c>
      <c r="D22" s="55" t="s">
        <v>28</v>
      </c>
      <c r="E22" s="56">
        <v>0.4673611111111111</v>
      </c>
    </row>
    <row r="23" spans="2:5" ht="15">
      <c r="B23" s="58">
        <v>16</v>
      </c>
      <c r="C23" s="55" t="s">
        <v>19</v>
      </c>
      <c r="D23" s="55" t="s">
        <v>18</v>
      </c>
      <c r="E23" s="56">
        <v>0.5499999999999999</v>
      </c>
    </row>
    <row r="24" spans="2:5" ht="15">
      <c r="B24" s="58">
        <v>17</v>
      </c>
      <c r="C24" s="55" t="s">
        <v>30</v>
      </c>
      <c r="D24" s="55" t="s">
        <v>31</v>
      </c>
      <c r="E24" s="56">
        <v>0.30069444444444443</v>
      </c>
    </row>
    <row r="25" spans="2:5" ht="15">
      <c r="B25" s="58">
        <v>18</v>
      </c>
      <c r="C25" s="55" t="s">
        <v>21</v>
      </c>
      <c r="D25" s="55" t="s">
        <v>26</v>
      </c>
      <c r="E25" s="56">
        <v>0.5090277777777777</v>
      </c>
    </row>
    <row r="26" spans="2:5" ht="15">
      <c r="B26" s="58">
        <v>19</v>
      </c>
      <c r="C26" s="55" t="s">
        <v>23</v>
      </c>
      <c r="D26" s="55" t="s">
        <v>17</v>
      </c>
      <c r="E26" s="56">
        <v>0.5499999999999999</v>
      </c>
    </row>
    <row r="27" spans="2:5" ht="15">
      <c r="B27" s="58">
        <v>20</v>
      </c>
      <c r="C27" s="55" t="s">
        <v>25</v>
      </c>
      <c r="D27" s="55" t="s">
        <v>22</v>
      </c>
      <c r="E27" s="56">
        <v>0.2590277777777778</v>
      </c>
    </row>
    <row r="28" spans="2:5" ht="15">
      <c r="B28" s="58">
        <v>21</v>
      </c>
      <c r="C28" s="55" t="s">
        <v>29</v>
      </c>
      <c r="D28" s="55" t="s">
        <v>24</v>
      </c>
      <c r="E28" s="56">
        <v>0.30069444444444443</v>
      </c>
    </row>
    <row r="30" spans="2:5" ht="15.75">
      <c r="B30" s="57" t="s">
        <v>77</v>
      </c>
      <c r="C30" s="54" t="s">
        <v>73</v>
      </c>
      <c r="D30" s="54" t="s">
        <v>74</v>
      </c>
      <c r="E30" s="57" t="s">
        <v>75</v>
      </c>
    </row>
    <row r="31" spans="2:5" ht="15">
      <c r="B31" s="58">
        <v>22</v>
      </c>
      <c r="C31" s="55" t="s">
        <v>28</v>
      </c>
      <c r="D31" s="55" t="s">
        <v>19</v>
      </c>
      <c r="E31" s="56">
        <v>0.4673611111111111</v>
      </c>
    </row>
    <row r="32" spans="2:5" ht="15">
      <c r="B32" s="58">
        <v>23</v>
      </c>
      <c r="C32" s="55" t="s">
        <v>20</v>
      </c>
      <c r="D32" s="55" t="s">
        <v>23</v>
      </c>
      <c r="E32" s="56">
        <v>0.30069444444444443</v>
      </c>
    </row>
    <row r="33" spans="2:5" ht="15">
      <c r="B33" s="58">
        <v>24</v>
      </c>
      <c r="C33" s="55" t="s">
        <v>26</v>
      </c>
      <c r="D33" s="55" t="s">
        <v>31</v>
      </c>
      <c r="E33" s="56">
        <v>0.5493055555555556</v>
      </c>
    </row>
    <row r="34" spans="2:5" ht="15">
      <c r="B34" s="58">
        <v>25</v>
      </c>
      <c r="C34" s="55" t="s">
        <v>18</v>
      </c>
      <c r="D34" s="55" t="s">
        <v>24</v>
      </c>
      <c r="E34" s="56">
        <v>0.5430555555555555</v>
      </c>
    </row>
    <row r="35" spans="2:5" ht="15">
      <c r="B35" s="58">
        <v>26</v>
      </c>
      <c r="C35" s="55" t="s">
        <v>17</v>
      </c>
      <c r="D35" s="55" t="s">
        <v>30</v>
      </c>
      <c r="E35" s="56">
        <v>0.5472222222222222</v>
      </c>
    </row>
    <row r="36" spans="2:5" ht="15">
      <c r="B36" s="58">
        <v>27</v>
      </c>
      <c r="C36" s="55" t="s">
        <v>22</v>
      </c>
      <c r="D36" s="55" t="s">
        <v>21</v>
      </c>
      <c r="E36" s="56">
        <v>0.13402777777777777</v>
      </c>
    </row>
    <row r="37" spans="2:5" ht="15">
      <c r="B37" s="58">
        <v>28</v>
      </c>
      <c r="C37" s="55" t="s">
        <v>25</v>
      </c>
      <c r="D37" s="55" t="s">
        <v>29</v>
      </c>
      <c r="E37" s="56">
        <v>0.545138888888889</v>
      </c>
    </row>
    <row r="39" spans="2:5" ht="15.75">
      <c r="B39" s="57" t="s">
        <v>80</v>
      </c>
      <c r="C39" s="54" t="s">
        <v>73</v>
      </c>
      <c r="D39" s="54" t="s">
        <v>74</v>
      </c>
      <c r="E39" s="57" t="s">
        <v>75</v>
      </c>
    </row>
    <row r="40" spans="2:5" ht="15">
      <c r="B40" s="58">
        <v>29</v>
      </c>
      <c r="C40" s="55" t="s">
        <v>19</v>
      </c>
      <c r="D40" s="55" t="s">
        <v>26</v>
      </c>
      <c r="E40" s="56">
        <v>0.5458333333333333</v>
      </c>
    </row>
    <row r="41" spans="2:5" ht="15">
      <c r="B41" s="58">
        <v>30</v>
      </c>
      <c r="C41" s="55" t="s">
        <v>18</v>
      </c>
      <c r="D41" s="55" t="s">
        <v>23</v>
      </c>
      <c r="E41" s="56">
        <v>0.5499999999999999</v>
      </c>
    </row>
    <row r="42" spans="2:5" ht="15">
      <c r="B42" s="58">
        <v>31</v>
      </c>
      <c r="C42" s="55" t="s">
        <v>28</v>
      </c>
      <c r="D42" s="55" t="s">
        <v>17</v>
      </c>
      <c r="E42" s="56">
        <v>0.21736111111111112</v>
      </c>
    </row>
    <row r="43" spans="2:5" ht="15">
      <c r="B43" s="58">
        <v>32</v>
      </c>
      <c r="C43" s="55" t="s">
        <v>20</v>
      </c>
      <c r="D43" s="55" t="s">
        <v>21</v>
      </c>
      <c r="E43" s="56">
        <v>0.42569444444444443</v>
      </c>
    </row>
    <row r="44" spans="2:5" ht="15">
      <c r="B44" s="58">
        <v>33</v>
      </c>
      <c r="C44" s="55" t="s">
        <v>31</v>
      </c>
      <c r="D44" s="55" t="s">
        <v>22</v>
      </c>
      <c r="E44" s="56">
        <v>0.5479166666666667</v>
      </c>
    </row>
    <row r="45" spans="2:5" ht="15">
      <c r="B45" s="58">
        <v>34</v>
      </c>
      <c r="C45" s="55" t="s">
        <v>24</v>
      </c>
      <c r="D45" s="55" t="s">
        <v>25</v>
      </c>
      <c r="E45" s="56">
        <v>0.3840277777777778</v>
      </c>
    </row>
    <row r="46" spans="2:5" ht="15">
      <c r="B46" s="58">
        <v>35</v>
      </c>
      <c r="C46" s="55" t="s">
        <v>30</v>
      </c>
      <c r="D46" s="55" t="s">
        <v>29</v>
      </c>
      <c r="E46" s="56">
        <v>0.3423611111111111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46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.140625" style="0" customWidth="1"/>
    <col min="2" max="2" width="6.28125" style="0" customWidth="1"/>
    <col min="3" max="4" width="24.57421875" style="0" bestFit="1" customWidth="1"/>
  </cols>
  <sheetData>
    <row r="1" spans="2:5" ht="15">
      <c r="B1" s="107" t="s">
        <v>82</v>
      </c>
      <c r="C1" s="107"/>
      <c r="D1" s="107"/>
      <c r="E1" s="107"/>
    </row>
    <row r="3" spans="2:5" ht="15.75">
      <c r="B3" s="57" t="s">
        <v>78</v>
      </c>
      <c r="C3" s="54" t="s">
        <v>73</v>
      </c>
      <c r="D3" s="54" t="s">
        <v>74</v>
      </c>
      <c r="E3" s="57" t="s">
        <v>75</v>
      </c>
    </row>
    <row r="4" spans="2:5" ht="15">
      <c r="B4" s="58">
        <v>1</v>
      </c>
      <c r="C4" s="55" t="s">
        <v>29</v>
      </c>
      <c r="D4" s="55" t="s">
        <v>20</v>
      </c>
      <c r="E4" s="56">
        <v>0.5493055555555556</v>
      </c>
    </row>
    <row r="5" spans="2:5" ht="15">
      <c r="B5" s="58">
        <v>2</v>
      </c>
      <c r="C5" s="55" t="s">
        <v>17</v>
      </c>
      <c r="D5" s="55" t="s">
        <v>22</v>
      </c>
      <c r="E5" s="56">
        <v>0.5430555555555555</v>
      </c>
    </row>
    <row r="6" spans="2:5" ht="15">
      <c r="B6" s="58">
        <v>3</v>
      </c>
      <c r="C6" s="55" t="s">
        <v>31</v>
      </c>
      <c r="D6" s="55" t="s">
        <v>25</v>
      </c>
      <c r="E6" s="56">
        <v>0.5493055555555556</v>
      </c>
    </row>
    <row r="7" spans="2:5" ht="15">
      <c r="B7" s="58">
        <v>4</v>
      </c>
      <c r="C7" s="55" t="s">
        <v>28</v>
      </c>
      <c r="D7" s="55" t="s">
        <v>18</v>
      </c>
      <c r="E7" s="56">
        <v>0.3423611111111111</v>
      </c>
    </row>
    <row r="8" spans="2:5" ht="15">
      <c r="B8" s="58">
        <v>5</v>
      </c>
      <c r="C8" s="55" t="s">
        <v>24</v>
      </c>
      <c r="D8" s="55" t="s">
        <v>26</v>
      </c>
      <c r="E8" s="56">
        <v>0.009027777777777779</v>
      </c>
    </row>
    <row r="9" spans="2:5" ht="15">
      <c r="B9" s="58">
        <v>6</v>
      </c>
      <c r="C9" s="55" t="s">
        <v>30</v>
      </c>
      <c r="D9" s="55" t="s">
        <v>23</v>
      </c>
      <c r="E9" s="56">
        <v>0.05069444444444445</v>
      </c>
    </row>
    <row r="10" spans="2:5" ht="15">
      <c r="B10" s="58">
        <v>7</v>
      </c>
      <c r="C10" s="55" t="s">
        <v>19</v>
      </c>
      <c r="D10" s="55" t="s">
        <v>21</v>
      </c>
      <c r="E10" s="56">
        <v>0.5423611111111112</v>
      </c>
    </row>
    <row r="12" spans="2:5" ht="15.75">
      <c r="B12" s="57" t="s">
        <v>79</v>
      </c>
      <c r="C12" s="54" t="s">
        <v>73</v>
      </c>
      <c r="D12" s="54" t="s">
        <v>74</v>
      </c>
      <c r="E12" s="57" t="s">
        <v>75</v>
      </c>
    </row>
    <row r="13" spans="2:5" ht="15">
      <c r="B13" s="58">
        <v>8</v>
      </c>
      <c r="C13" s="55" t="s">
        <v>31</v>
      </c>
      <c r="D13" s="55" t="s">
        <v>19</v>
      </c>
      <c r="E13" s="56">
        <v>0.17569444444444446</v>
      </c>
    </row>
    <row r="14" spans="2:5" ht="15">
      <c r="B14" s="58">
        <v>9</v>
      </c>
      <c r="C14" s="55" t="s">
        <v>26</v>
      </c>
      <c r="D14" s="55" t="s">
        <v>29</v>
      </c>
      <c r="E14" s="56">
        <v>0.5416666666666666</v>
      </c>
    </row>
    <row r="15" spans="2:5" ht="15">
      <c r="B15" s="58">
        <v>10</v>
      </c>
      <c r="C15" s="55" t="s">
        <v>23</v>
      </c>
      <c r="D15" s="55" t="s">
        <v>18</v>
      </c>
      <c r="E15" s="56">
        <v>0.09236111111111112</v>
      </c>
    </row>
    <row r="16" spans="2:5" ht="15">
      <c r="B16" s="58">
        <v>11</v>
      </c>
      <c r="C16" s="55" t="s">
        <v>17</v>
      </c>
      <c r="D16" s="55" t="s">
        <v>21</v>
      </c>
      <c r="E16" s="56">
        <v>0.5472222222222222</v>
      </c>
    </row>
    <row r="17" spans="2:5" ht="15">
      <c r="B17" s="58">
        <v>12</v>
      </c>
      <c r="C17" s="55" t="s">
        <v>28</v>
      </c>
      <c r="D17" s="55" t="s">
        <v>24</v>
      </c>
      <c r="E17" s="56">
        <v>0.33749999999999997</v>
      </c>
    </row>
    <row r="18" spans="2:5" ht="15">
      <c r="B18" s="58">
        <v>13</v>
      </c>
      <c r="C18" s="55" t="s">
        <v>30</v>
      </c>
      <c r="D18" s="55" t="s">
        <v>22</v>
      </c>
      <c r="E18" s="56">
        <v>0.5499999999999999</v>
      </c>
    </row>
    <row r="19" spans="2:5" ht="15">
      <c r="B19" s="58">
        <v>14</v>
      </c>
      <c r="C19" s="55" t="s">
        <v>25</v>
      </c>
      <c r="D19" s="55" t="s">
        <v>20</v>
      </c>
      <c r="E19" s="56">
        <v>0.13402777777777777</v>
      </c>
    </row>
    <row r="21" spans="2:5" ht="15.75">
      <c r="B21" s="57" t="s">
        <v>76</v>
      </c>
      <c r="C21" s="54" t="s">
        <v>73</v>
      </c>
      <c r="D21" s="54" t="s">
        <v>74</v>
      </c>
      <c r="E21" s="57" t="s">
        <v>75</v>
      </c>
    </row>
    <row r="22" spans="2:5" ht="15">
      <c r="B22" s="58">
        <v>15</v>
      </c>
      <c r="C22" s="55" t="s">
        <v>17</v>
      </c>
      <c r="D22" s="55" t="s">
        <v>26</v>
      </c>
      <c r="E22" s="56">
        <v>0.17569444444444446</v>
      </c>
    </row>
    <row r="23" spans="2:5" ht="15">
      <c r="B23" s="58">
        <v>16</v>
      </c>
      <c r="C23" s="55" t="s">
        <v>18</v>
      </c>
      <c r="D23" s="55" t="s">
        <v>19</v>
      </c>
      <c r="E23" s="56">
        <v>0.5493055555555556</v>
      </c>
    </row>
    <row r="24" spans="2:5" ht="15">
      <c r="B24" s="58">
        <v>17</v>
      </c>
      <c r="C24" s="55" t="s">
        <v>23</v>
      </c>
      <c r="D24" s="55" t="s">
        <v>31</v>
      </c>
      <c r="E24" s="56">
        <v>0.3840277777777778</v>
      </c>
    </row>
    <row r="25" spans="2:5" ht="15">
      <c r="B25" s="58">
        <v>18</v>
      </c>
      <c r="C25" s="55" t="s">
        <v>30</v>
      </c>
      <c r="D25" s="55" t="s">
        <v>20</v>
      </c>
      <c r="E25" s="56">
        <v>0.2590277777777778</v>
      </c>
    </row>
    <row r="26" spans="2:5" ht="15">
      <c r="B26" s="58">
        <v>19</v>
      </c>
      <c r="C26" s="55" t="s">
        <v>28</v>
      </c>
      <c r="D26" s="55" t="s">
        <v>29</v>
      </c>
      <c r="E26" s="56">
        <v>0.5458333333333333</v>
      </c>
    </row>
    <row r="27" spans="2:5" ht="15">
      <c r="B27" s="58">
        <v>20</v>
      </c>
      <c r="C27" s="55" t="s">
        <v>21</v>
      </c>
      <c r="D27" s="55" t="s">
        <v>25</v>
      </c>
      <c r="E27" s="56">
        <v>0.5430555555555555</v>
      </c>
    </row>
    <row r="28" spans="2:5" ht="15">
      <c r="B28" s="58">
        <v>21</v>
      </c>
      <c r="C28" s="55" t="s">
        <v>22</v>
      </c>
      <c r="D28" s="55" t="s">
        <v>24</v>
      </c>
      <c r="E28" s="56">
        <v>0.46527777777777773</v>
      </c>
    </row>
    <row r="30" spans="2:5" ht="15.75">
      <c r="B30" s="57" t="s">
        <v>77</v>
      </c>
      <c r="C30" s="54" t="s">
        <v>73</v>
      </c>
      <c r="D30" s="54" t="s">
        <v>74</v>
      </c>
      <c r="E30" s="57" t="s">
        <v>75</v>
      </c>
    </row>
    <row r="31" spans="2:5" ht="15">
      <c r="B31" s="58">
        <v>22</v>
      </c>
      <c r="C31" s="55" t="s">
        <v>26</v>
      </c>
      <c r="D31" s="55" t="s">
        <v>18</v>
      </c>
      <c r="E31" s="56">
        <v>0.2590277777777778</v>
      </c>
    </row>
    <row r="32" spans="2:5" ht="15">
      <c r="B32" s="58">
        <v>23</v>
      </c>
      <c r="C32" s="55" t="s">
        <v>17</v>
      </c>
      <c r="D32" s="55" t="s">
        <v>19</v>
      </c>
      <c r="E32" s="56">
        <v>0.4666666666666666</v>
      </c>
    </row>
    <row r="33" spans="2:5" ht="15">
      <c r="B33" s="58">
        <v>24</v>
      </c>
      <c r="C33" s="55" t="s">
        <v>31</v>
      </c>
      <c r="D33" s="55" t="s">
        <v>20</v>
      </c>
      <c r="E33" s="56">
        <v>0.5423611111111112</v>
      </c>
    </row>
    <row r="34" spans="2:5" ht="15">
      <c r="B34" s="58">
        <v>25</v>
      </c>
      <c r="C34" s="55" t="s">
        <v>28</v>
      </c>
      <c r="D34" s="55" t="s">
        <v>22</v>
      </c>
      <c r="E34" s="56">
        <v>0.4673611111111111</v>
      </c>
    </row>
    <row r="35" spans="2:5" ht="15">
      <c r="B35" s="58">
        <v>26</v>
      </c>
      <c r="C35" s="55" t="s">
        <v>21</v>
      </c>
      <c r="D35" s="55" t="s">
        <v>30</v>
      </c>
      <c r="E35" s="56">
        <v>0.5437500000000001</v>
      </c>
    </row>
    <row r="36" spans="2:5" ht="15">
      <c r="B36" s="58">
        <v>27</v>
      </c>
      <c r="C36" s="55" t="s">
        <v>23</v>
      </c>
      <c r="D36" s="55" t="s">
        <v>29</v>
      </c>
      <c r="E36" s="56">
        <v>0.548611111111111</v>
      </c>
    </row>
    <row r="37" spans="2:5" ht="15">
      <c r="B37" s="58">
        <v>28</v>
      </c>
      <c r="C37" s="55" t="s">
        <v>24</v>
      </c>
      <c r="D37" s="55" t="s">
        <v>25</v>
      </c>
      <c r="E37" s="56">
        <v>0.5465277777777778</v>
      </c>
    </row>
    <row r="39" spans="2:5" ht="15.75">
      <c r="B39" s="57" t="s">
        <v>80</v>
      </c>
      <c r="C39" s="54" t="s">
        <v>73</v>
      </c>
      <c r="D39" s="54" t="s">
        <v>74</v>
      </c>
      <c r="E39" s="57" t="s">
        <v>75</v>
      </c>
    </row>
    <row r="40" spans="2:5" ht="15">
      <c r="B40" s="58">
        <v>29</v>
      </c>
      <c r="C40" s="55" t="s">
        <v>18</v>
      </c>
      <c r="D40" s="55" t="s">
        <v>31</v>
      </c>
      <c r="E40" s="56">
        <v>0.5493055555555556</v>
      </c>
    </row>
    <row r="41" spans="2:5" ht="15">
      <c r="B41" s="58">
        <v>30</v>
      </c>
      <c r="C41" s="55" t="s">
        <v>26</v>
      </c>
      <c r="D41" s="55" t="s">
        <v>19</v>
      </c>
      <c r="E41" s="56">
        <v>0.5479166666666667</v>
      </c>
    </row>
    <row r="42" spans="2:5" ht="15">
      <c r="B42" s="58">
        <v>31</v>
      </c>
      <c r="C42" s="55" t="s">
        <v>21</v>
      </c>
      <c r="D42" s="55" t="s">
        <v>28</v>
      </c>
      <c r="E42" s="56">
        <v>0.5437500000000001</v>
      </c>
    </row>
    <row r="43" spans="2:5" ht="15">
      <c r="B43" s="58">
        <v>32</v>
      </c>
      <c r="C43" s="55" t="s">
        <v>22</v>
      </c>
      <c r="D43" s="55" t="s">
        <v>20</v>
      </c>
      <c r="E43" s="56">
        <v>0.5479166666666667</v>
      </c>
    </row>
    <row r="44" spans="2:5" ht="15">
      <c r="B44" s="58">
        <v>33</v>
      </c>
      <c r="C44" s="55" t="s">
        <v>17</v>
      </c>
      <c r="D44" s="55" t="s">
        <v>23</v>
      </c>
      <c r="E44" s="56">
        <v>0.5437500000000001</v>
      </c>
    </row>
    <row r="45" spans="2:5" ht="15">
      <c r="B45" s="58">
        <v>34</v>
      </c>
      <c r="C45" s="55" t="s">
        <v>30</v>
      </c>
      <c r="D45" s="55" t="s">
        <v>24</v>
      </c>
      <c r="E45" s="56">
        <v>0.5444444444444444</v>
      </c>
    </row>
    <row r="46" spans="2:5" ht="15">
      <c r="B46" s="58">
        <v>35</v>
      </c>
      <c r="C46" s="55" t="s">
        <v>29</v>
      </c>
      <c r="D46" s="55" t="s">
        <v>25</v>
      </c>
      <c r="E46" s="56">
        <v>0.5479166666666667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4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140625" style="0" customWidth="1"/>
    <col min="2" max="2" width="6.28125" style="0" customWidth="1"/>
    <col min="3" max="4" width="24.57421875" style="0" bestFit="1" customWidth="1"/>
  </cols>
  <sheetData>
    <row r="1" spans="2:5" ht="15">
      <c r="B1" s="107" t="s">
        <v>250</v>
      </c>
      <c r="C1" s="107"/>
      <c r="D1" s="107"/>
      <c r="E1" s="107"/>
    </row>
    <row r="3" spans="2:5" ht="15.75">
      <c r="B3" s="57" t="s">
        <v>78</v>
      </c>
      <c r="C3" s="54" t="s">
        <v>73</v>
      </c>
      <c r="D3" s="54" t="s">
        <v>74</v>
      </c>
      <c r="E3" s="57" t="s">
        <v>75</v>
      </c>
    </row>
    <row r="4" spans="2:5" ht="15">
      <c r="B4" s="58">
        <v>1</v>
      </c>
      <c r="C4" s="55" t="s">
        <v>17</v>
      </c>
      <c r="D4" s="55" t="s">
        <v>26</v>
      </c>
      <c r="E4" s="56">
        <v>0.3423611111111111</v>
      </c>
    </row>
    <row r="5" spans="2:5" ht="15">
      <c r="B5" s="58">
        <v>2</v>
      </c>
      <c r="C5" s="55" t="s">
        <v>83</v>
      </c>
      <c r="D5" s="55" t="s">
        <v>91</v>
      </c>
      <c r="E5" s="56">
        <v>0.17569444444444446</v>
      </c>
    </row>
    <row r="6" spans="2:5" ht="15">
      <c r="B6" s="58">
        <v>3</v>
      </c>
      <c r="C6" s="55" t="s">
        <v>84</v>
      </c>
      <c r="D6" s="55" t="s">
        <v>89</v>
      </c>
      <c r="E6" s="56">
        <v>0.548611111111111</v>
      </c>
    </row>
    <row r="7" spans="2:5" ht="15">
      <c r="B7" s="58">
        <v>4</v>
      </c>
      <c r="C7" s="55" t="s">
        <v>85</v>
      </c>
      <c r="D7" s="55" t="s">
        <v>22</v>
      </c>
      <c r="E7" s="56">
        <v>0.2590277777777778</v>
      </c>
    </row>
    <row r="8" spans="2:5" ht="15">
      <c r="B8" s="58">
        <v>5</v>
      </c>
      <c r="C8" s="55" t="s">
        <v>86</v>
      </c>
      <c r="D8" s="55" t="s">
        <v>23</v>
      </c>
      <c r="E8" s="56">
        <v>0.4673611111111111</v>
      </c>
    </row>
    <row r="9" spans="2:5" ht="15">
      <c r="B9" s="58">
        <v>6</v>
      </c>
      <c r="C9" s="55" t="s">
        <v>87</v>
      </c>
      <c r="D9" s="55" t="s">
        <v>90</v>
      </c>
      <c r="E9" s="56">
        <v>0.2590277777777778</v>
      </c>
    </row>
    <row r="10" spans="2:5" ht="15">
      <c r="B10" s="58">
        <v>7</v>
      </c>
      <c r="C10" s="55" t="s">
        <v>88</v>
      </c>
      <c r="D10" s="55" t="s">
        <v>92</v>
      </c>
      <c r="E10" s="56">
        <v>0.4673611111111111</v>
      </c>
    </row>
    <row r="12" spans="2:5" ht="15.75">
      <c r="B12" s="57" t="s">
        <v>79</v>
      </c>
      <c r="C12" s="54" t="s">
        <v>73</v>
      </c>
      <c r="D12" s="54" t="s">
        <v>74</v>
      </c>
      <c r="E12" s="57" t="s">
        <v>75</v>
      </c>
    </row>
    <row r="13" spans="2:5" ht="15">
      <c r="B13" s="58">
        <v>8</v>
      </c>
      <c r="C13" s="55" t="s">
        <v>26</v>
      </c>
      <c r="D13" s="55" t="s">
        <v>91</v>
      </c>
      <c r="E13" s="56">
        <v>0.2590277777777778</v>
      </c>
    </row>
    <row r="14" spans="2:5" ht="15">
      <c r="B14" s="58">
        <v>9</v>
      </c>
      <c r="C14" s="55" t="s">
        <v>23</v>
      </c>
      <c r="D14" s="55" t="s">
        <v>92</v>
      </c>
      <c r="E14" s="56">
        <v>0.3840277777777778</v>
      </c>
    </row>
    <row r="15" spans="2:5" ht="15">
      <c r="B15" s="58">
        <v>10</v>
      </c>
      <c r="C15" s="55" t="s">
        <v>84</v>
      </c>
      <c r="D15" s="55" t="s">
        <v>90</v>
      </c>
      <c r="E15" s="56">
        <v>0.42569444444444443</v>
      </c>
    </row>
    <row r="16" spans="2:5" ht="15">
      <c r="B16" s="58">
        <v>11</v>
      </c>
      <c r="C16" s="55" t="s">
        <v>22</v>
      </c>
      <c r="D16" s="55" t="s">
        <v>87</v>
      </c>
      <c r="E16" s="56">
        <v>0.5437500000000001</v>
      </c>
    </row>
    <row r="17" spans="2:5" ht="15">
      <c r="B17" s="58">
        <v>12</v>
      </c>
      <c r="C17" s="55" t="s">
        <v>89</v>
      </c>
      <c r="D17" s="55" t="s">
        <v>88</v>
      </c>
      <c r="E17" s="56">
        <v>0.5430555555555555</v>
      </c>
    </row>
    <row r="18" spans="2:5" ht="15">
      <c r="B18" s="58">
        <v>13</v>
      </c>
      <c r="C18" s="55" t="s">
        <v>17</v>
      </c>
      <c r="D18" s="55" t="s">
        <v>85</v>
      </c>
      <c r="E18" s="56">
        <v>0.5416666666666666</v>
      </c>
    </row>
    <row r="19" spans="2:5" ht="15">
      <c r="B19" s="58">
        <v>14</v>
      </c>
      <c r="C19" s="55" t="s">
        <v>86</v>
      </c>
      <c r="D19" s="55" t="s">
        <v>83</v>
      </c>
      <c r="E19" s="56">
        <v>0.5076388888888889</v>
      </c>
    </row>
    <row r="21" spans="2:5" ht="15.75">
      <c r="B21" s="57" t="s">
        <v>76</v>
      </c>
      <c r="C21" s="54" t="s">
        <v>73</v>
      </c>
      <c r="D21" s="54" t="s">
        <v>74</v>
      </c>
      <c r="E21" s="57" t="s">
        <v>75</v>
      </c>
    </row>
    <row r="22" spans="2:5" ht="15">
      <c r="B22" s="58">
        <v>15</v>
      </c>
      <c r="C22" s="55" t="s">
        <v>22</v>
      </c>
      <c r="D22" s="55" t="s">
        <v>92</v>
      </c>
      <c r="E22" s="56">
        <v>0.09236111111111112</v>
      </c>
    </row>
    <row r="23" spans="2:5" ht="15">
      <c r="B23" s="58">
        <v>16</v>
      </c>
      <c r="C23" s="55" t="s">
        <v>90</v>
      </c>
      <c r="D23" s="55" t="s">
        <v>91</v>
      </c>
      <c r="E23" s="56">
        <v>0.3826388888888889</v>
      </c>
    </row>
    <row r="24" spans="2:5" ht="15">
      <c r="B24" s="58">
        <v>17</v>
      </c>
      <c r="C24" s="55" t="s">
        <v>23</v>
      </c>
      <c r="D24" s="55" t="s">
        <v>84</v>
      </c>
      <c r="E24" s="56">
        <v>0.5416666666666666</v>
      </c>
    </row>
    <row r="25" spans="2:5" ht="15">
      <c r="B25" s="58">
        <v>18</v>
      </c>
      <c r="C25" s="55" t="s">
        <v>86</v>
      </c>
      <c r="D25" s="55" t="s">
        <v>17</v>
      </c>
      <c r="E25" s="56">
        <v>0.3423611111111111</v>
      </c>
    </row>
    <row r="26" spans="2:5" ht="15">
      <c r="B26" s="58">
        <v>19</v>
      </c>
      <c r="C26" s="55" t="s">
        <v>26</v>
      </c>
      <c r="D26" s="55" t="s">
        <v>89</v>
      </c>
      <c r="E26" s="56">
        <v>0.545138888888889</v>
      </c>
    </row>
    <row r="27" spans="2:5" ht="15">
      <c r="B27" s="58">
        <v>20</v>
      </c>
      <c r="C27" s="55" t="s">
        <v>87</v>
      </c>
      <c r="D27" s="55" t="s">
        <v>88</v>
      </c>
      <c r="E27" s="56">
        <v>0.548611111111111</v>
      </c>
    </row>
    <row r="28" spans="2:5" ht="15">
      <c r="B28" s="58">
        <v>21</v>
      </c>
      <c r="C28" s="55" t="s">
        <v>85</v>
      </c>
      <c r="D28" s="55" t="s">
        <v>83</v>
      </c>
      <c r="E28" s="56">
        <v>0.5479166666666667</v>
      </c>
    </row>
    <row r="30" spans="2:5" ht="15.75">
      <c r="B30" s="57" t="s">
        <v>77</v>
      </c>
      <c r="C30" s="54" t="s">
        <v>73</v>
      </c>
      <c r="D30" s="54" t="s">
        <v>74</v>
      </c>
      <c r="E30" s="57" t="s">
        <v>75</v>
      </c>
    </row>
    <row r="31" spans="2:5" ht="15">
      <c r="B31" s="58">
        <v>22</v>
      </c>
      <c r="C31" s="55" t="s">
        <v>91</v>
      </c>
      <c r="D31" s="55" t="s">
        <v>92</v>
      </c>
      <c r="E31" s="56">
        <v>0.5472222222222222</v>
      </c>
    </row>
    <row r="32" spans="2:5" ht="15">
      <c r="B32" s="58">
        <v>23</v>
      </c>
      <c r="C32" s="55" t="s">
        <v>22</v>
      </c>
      <c r="D32" s="55" t="s">
        <v>17</v>
      </c>
      <c r="E32" s="56">
        <v>0.09236111111111112</v>
      </c>
    </row>
    <row r="33" spans="2:5" ht="15">
      <c r="B33" s="58">
        <v>24</v>
      </c>
      <c r="C33" s="55" t="s">
        <v>90</v>
      </c>
      <c r="D33" s="55" t="s">
        <v>26</v>
      </c>
      <c r="E33" s="56">
        <v>0.3423611111111111</v>
      </c>
    </row>
    <row r="34" spans="2:5" ht="15">
      <c r="B34" s="58">
        <v>25</v>
      </c>
      <c r="C34" s="55" t="s">
        <v>23</v>
      </c>
      <c r="D34" s="55" t="s">
        <v>89</v>
      </c>
      <c r="E34" s="56">
        <v>0.3840277777777778</v>
      </c>
    </row>
    <row r="35" spans="2:5" ht="15">
      <c r="B35" s="58">
        <v>26</v>
      </c>
      <c r="C35" s="55" t="s">
        <v>87</v>
      </c>
      <c r="D35" s="55" t="s">
        <v>86</v>
      </c>
      <c r="E35" s="56">
        <v>0.5472222222222222</v>
      </c>
    </row>
    <row r="36" spans="2:5" ht="15">
      <c r="B36" s="58">
        <v>27</v>
      </c>
      <c r="C36" s="55" t="s">
        <v>85</v>
      </c>
      <c r="D36" s="55" t="s">
        <v>84</v>
      </c>
      <c r="E36" s="56">
        <v>0.5465277777777778</v>
      </c>
    </row>
    <row r="37" spans="2:5" ht="15">
      <c r="B37" s="58">
        <v>28</v>
      </c>
      <c r="C37" s="55" t="s">
        <v>88</v>
      </c>
      <c r="D37" s="55" t="s">
        <v>83</v>
      </c>
      <c r="E37" s="56">
        <v>0.5090277777777777</v>
      </c>
    </row>
    <row r="39" spans="2:5" ht="15.75">
      <c r="B39" s="57" t="s">
        <v>80</v>
      </c>
      <c r="C39" s="54" t="s">
        <v>73</v>
      </c>
      <c r="D39" s="54" t="s">
        <v>74</v>
      </c>
      <c r="E39" s="57" t="s">
        <v>75</v>
      </c>
    </row>
    <row r="40" spans="2:5" ht="15">
      <c r="B40" s="58">
        <v>29</v>
      </c>
      <c r="C40" s="55" t="s">
        <v>91</v>
      </c>
      <c r="D40" s="55" t="s">
        <v>17</v>
      </c>
      <c r="E40" s="56">
        <v>0.4666666666666666</v>
      </c>
    </row>
    <row r="41" spans="2:5" ht="15">
      <c r="B41" s="58">
        <v>30</v>
      </c>
      <c r="C41" s="55" t="s">
        <v>92</v>
      </c>
      <c r="D41" s="55" t="s">
        <v>26</v>
      </c>
      <c r="E41" s="56">
        <v>0.5493055555555556</v>
      </c>
    </row>
    <row r="42" spans="2:5" ht="15">
      <c r="B42" s="58">
        <v>31</v>
      </c>
      <c r="C42" s="55" t="s">
        <v>87</v>
      </c>
      <c r="D42" s="55" t="s">
        <v>23</v>
      </c>
      <c r="E42" s="56">
        <v>0.17569444444444446</v>
      </c>
    </row>
    <row r="43" spans="2:5" ht="15">
      <c r="B43" s="58">
        <v>32</v>
      </c>
      <c r="C43" s="55" t="s">
        <v>22</v>
      </c>
      <c r="D43" s="55" t="s">
        <v>89</v>
      </c>
      <c r="E43" s="56">
        <v>0.5499999999999999</v>
      </c>
    </row>
    <row r="44" spans="2:5" ht="15">
      <c r="B44" s="58">
        <v>33</v>
      </c>
      <c r="C44" s="55" t="s">
        <v>90</v>
      </c>
      <c r="D44" s="55" t="s">
        <v>85</v>
      </c>
      <c r="E44" s="56">
        <v>0.5416666666666666</v>
      </c>
    </row>
    <row r="45" spans="2:5" ht="15">
      <c r="B45" s="58">
        <v>34</v>
      </c>
      <c r="C45" s="55" t="s">
        <v>84</v>
      </c>
      <c r="D45" s="55" t="s">
        <v>83</v>
      </c>
      <c r="E45" s="56">
        <v>0.5090277777777777</v>
      </c>
    </row>
    <row r="46" spans="2:5" ht="15">
      <c r="B46" s="58">
        <v>35</v>
      </c>
      <c r="C46" s="55" t="s">
        <v>86</v>
      </c>
      <c r="D46" s="55" t="s">
        <v>88</v>
      </c>
      <c r="E46" s="56">
        <v>0.5493055555555556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Sony</cp:lastModifiedBy>
  <cp:lastPrinted>2012-05-06T09:14:00Z</cp:lastPrinted>
  <dcterms:created xsi:type="dcterms:W3CDTF">2010-12-04T07:06:35Z</dcterms:created>
  <dcterms:modified xsi:type="dcterms:W3CDTF">2012-05-07T19:10:22Z</dcterms:modified>
  <cp:category/>
  <cp:version/>
  <cp:contentType/>
  <cp:contentStatus/>
</cp:coreProperties>
</file>