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ERKEKLER" sheetId="1" r:id="rId1"/>
    <sheet name="BAYANLAR" sheetId="2" r:id="rId2"/>
  </sheets>
  <definedNames/>
  <calcPr fullCalcOnLoad="1"/>
</workbook>
</file>

<file path=xl/sharedStrings.xml><?xml version="1.0" encoding="utf-8"?>
<sst xmlns="http://schemas.openxmlformats.org/spreadsheetml/2006/main" count="206" uniqueCount="170">
  <si>
    <t>I.Tur</t>
  </si>
  <si>
    <t>II.Tur</t>
  </si>
  <si>
    <t>Çeyrek Final</t>
  </si>
  <si>
    <t>Yarı Final</t>
  </si>
  <si>
    <t>Final</t>
  </si>
  <si>
    <t>Maç No</t>
  </si>
  <si>
    <t>Seri Başı</t>
  </si>
  <si>
    <t>Eşleşmeler</t>
  </si>
  <si>
    <t>SKOR</t>
  </si>
  <si>
    <t>S1</t>
  </si>
  <si>
    <t>A1</t>
  </si>
  <si>
    <t>T4</t>
  </si>
  <si>
    <t>H3</t>
  </si>
  <si>
    <t>K2</t>
  </si>
  <si>
    <t>H2</t>
  </si>
  <si>
    <t>K3</t>
  </si>
  <si>
    <t>A4</t>
  </si>
  <si>
    <t>S16</t>
  </si>
  <si>
    <t>T1</t>
  </si>
  <si>
    <t>S9</t>
  </si>
  <si>
    <t>K1</t>
  </si>
  <si>
    <t>H4</t>
  </si>
  <si>
    <t>A3</t>
  </si>
  <si>
    <t>T2</t>
  </si>
  <si>
    <t>T3</t>
  </si>
  <si>
    <t>A2</t>
  </si>
  <si>
    <t>K4</t>
  </si>
  <si>
    <t>S8</t>
  </si>
  <si>
    <t>H1</t>
  </si>
  <si>
    <t>S4</t>
  </si>
  <si>
    <t>D1</t>
  </si>
  <si>
    <t>P4</t>
  </si>
  <si>
    <t>N3</t>
  </si>
  <si>
    <t>E2</t>
  </si>
  <si>
    <t>N2</t>
  </si>
  <si>
    <t>E3</t>
  </si>
  <si>
    <t>D4</t>
  </si>
  <si>
    <t>S13</t>
  </si>
  <si>
    <t>P1</t>
  </si>
  <si>
    <t>S12</t>
  </si>
  <si>
    <t>N1</t>
  </si>
  <si>
    <t>E4</t>
  </si>
  <si>
    <t>D3</t>
  </si>
  <si>
    <t>P2</t>
  </si>
  <si>
    <t>D2</t>
  </si>
  <si>
    <t>P3</t>
  </si>
  <si>
    <t>ŞAMPİYON</t>
  </si>
  <si>
    <t>N4</t>
  </si>
  <si>
    <t>S5</t>
  </si>
  <si>
    <t>E1</t>
  </si>
  <si>
    <t>S3</t>
  </si>
  <si>
    <t>C1</t>
  </si>
  <si>
    <t>R4</t>
  </si>
  <si>
    <t>M2</t>
  </si>
  <si>
    <t>F3</t>
  </si>
  <si>
    <t>M3</t>
  </si>
  <si>
    <t>F2</t>
  </si>
  <si>
    <t>C4</t>
  </si>
  <si>
    <t>S14</t>
  </si>
  <si>
    <t>R1</t>
  </si>
  <si>
    <t>S11</t>
  </si>
  <si>
    <t>M1</t>
  </si>
  <si>
    <t>F4</t>
  </si>
  <si>
    <t>C3</t>
  </si>
  <si>
    <t>R2</t>
  </si>
  <si>
    <t>C2</t>
  </si>
  <si>
    <t>R3</t>
  </si>
  <si>
    <t>M4</t>
  </si>
  <si>
    <t>S6</t>
  </si>
  <si>
    <t>F1</t>
  </si>
  <si>
    <t>S7</t>
  </si>
  <si>
    <t>G1</t>
  </si>
  <si>
    <t>L4</t>
  </si>
  <si>
    <t>B2</t>
  </si>
  <si>
    <t>S2</t>
  </si>
  <si>
    <t>B3</t>
  </si>
  <si>
    <t>G4</t>
  </si>
  <si>
    <t>S10</t>
  </si>
  <si>
    <t>L1</t>
  </si>
  <si>
    <t>S15</t>
  </si>
  <si>
    <t>B4</t>
  </si>
  <si>
    <t>G3</t>
  </si>
  <si>
    <t>L2</t>
  </si>
  <si>
    <t>G2</t>
  </si>
  <si>
    <t>L3</t>
  </si>
  <si>
    <t>B1</t>
  </si>
  <si>
    <t xml:space="preserve">    TÜRKİYE ŞAMPİYONASI 4. AYAK KIBRIS</t>
  </si>
  <si>
    <t>FERİDE ÜNLÜ</t>
  </si>
  <si>
    <t>PINAR ÖZDEMİRCİ</t>
  </si>
  <si>
    <t>NESLİHAN DİNİZ</t>
  </si>
  <si>
    <t>AYLİN DİNÇER</t>
  </si>
  <si>
    <t>1.Tur</t>
  </si>
  <si>
    <t>III. Tur</t>
  </si>
  <si>
    <t xml:space="preserve">    TÜRKİYE ŞAMPİYONASI              4. AYAK KIBRIS</t>
  </si>
  <si>
    <t>MELİKE KONUK</t>
  </si>
  <si>
    <t>MELTEM GİRAY</t>
  </si>
  <si>
    <t>EDA ERDEM</t>
  </si>
  <si>
    <t>FULYA KAYAOĞLU</t>
  </si>
  <si>
    <t>ÜMİT UYGUN</t>
  </si>
  <si>
    <t>EMİR KASAPOĞLU</t>
  </si>
  <si>
    <t>EMRE TOROS</t>
  </si>
  <si>
    <t>NECİP YILDIRIM</t>
  </si>
  <si>
    <t>OKTAY SEVİNÇ</t>
  </si>
  <si>
    <t>HASAN KANGULU</t>
  </si>
  <si>
    <t>REHA ÖZKARAPINAR</t>
  </si>
  <si>
    <t>ERGÜN GÜLENLER</t>
  </si>
  <si>
    <t>SERKAN ÖZTOYGAR</t>
  </si>
  <si>
    <t>OZAN KAYADELEN</t>
  </si>
  <si>
    <t>BARIŞ BULGUN</t>
  </si>
  <si>
    <t>AYHAN TURALI</t>
  </si>
  <si>
    <t>ALİ BAĞCI</t>
  </si>
  <si>
    <t>SERHAN GÖZENKAN</t>
  </si>
  <si>
    <t>ATIL ERASLAN</t>
  </si>
  <si>
    <t>İBRAHİM DOĞAN</t>
  </si>
  <si>
    <t>KAYHAN DURUKAN</t>
  </si>
  <si>
    <t>SERKAN KAYALAR</t>
  </si>
  <si>
    <t>AYHAN SÖNMEZBAY</t>
  </si>
  <si>
    <t>AYDEMİR AYKAN</t>
  </si>
  <si>
    <t>DUYGU KARACA</t>
  </si>
  <si>
    <t>MİNE ALOĞLU</t>
  </si>
  <si>
    <t>EZGİ AYAN</t>
  </si>
  <si>
    <t>DENİZ BAŞSÜLÜ</t>
  </si>
  <si>
    <t>NAİM VURULMAZ</t>
  </si>
  <si>
    <t>MUHARREM KEMAOĞLU</t>
  </si>
  <si>
    <t>ERGİN KARACA</t>
  </si>
  <si>
    <t>MUHİTTİN GÜRBÜZ</t>
  </si>
  <si>
    <t>ENGİN KAYAOĞLU</t>
  </si>
  <si>
    <t>TOĞKAN EDİK</t>
  </si>
  <si>
    <t>AHMET ÇALIŞKAN</t>
  </si>
  <si>
    <t>HASAN BOZBEYLİ</t>
  </si>
  <si>
    <t>UGUR BARANİ</t>
  </si>
  <si>
    <t>GÜRCAN DEMİRBİLEK</t>
  </si>
  <si>
    <t>YURDAER GÜRÜNCÜK</t>
  </si>
  <si>
    <t>AKİF DOĞRULUK</t>
  </si>
  <si>
    <t>EFSUN TURAN</t>
  </si>
  <si>
    <t>MÜRÜVET ÇALIK</t>
  </si>
  <si>
    <t>SEÇİL TOROS</t>
  </si>
  <si>
    <t>TUĞÇE KÜÇÜKÇALIK</t>
  </si>
  <si>
    <t>ARİF YILMAZ</t>
  </si>
  <si>
    <t>FİKRET DURSUN</t>
  </si>
  <si>
    <t>ABİDİN ŞİMŞEK</t>
  </si>
  <si>
    <t>CEMAL GİNGİ</t>
  </si>
  <si>
    <t>ERKAN CANBOLAT</t>
  </si>
  <si>
    <t>HÜSEYİN ORAKÇIOĞLU</t>
  </si>
  <si>
    <t>ESER CANYURT</t>
  </si>
  <si>
    <t>NECMİ CEBE</t>
  </si>
  <si>
    <t>ESER TEKİN</t>
  </si>
  <si>
    <t>NAFİZ ÇELEBİ</t>
  </si>
  <si>
    <t>TANSU TİLKİ</t>
  </si>
  <si>
    <t>METİN ALANYÜZ</t>
  </si>
  <si>
    <t>GÜNAY ÖZÇELİK</t>
  </si>
  <si>
    <t>CUMHUR BEZİRCİ</t>
  </si>
  <si>
    <t>FIRAT ÖZTRAK</t>
  </si>
  <si>
    <t>METE ÖZDEMİRCİ</t>
  </si>
  <si>
    <t>UTKU KARACA</t>
  </si>
  <si>
    <t>CANER BOZBEYLİ</t>
  </si>
  <si>
    <t>ALİ YEŞİLADA</t>
  </si>
  <si>
    <t>AHMET EVLİYA</t>
  </si>
  <si>
    <t>UMUT ERİŞEN</t>
  </si>
  <si>
    <t>SERKAN ÇAKIT</t>
  </si>
  <si>
    <t>MUSTAFA BEHLÜL</t>
  </si>
  <si>
    <t>MUSTAFA ERCİYAS K.</t>
  </si>
  <si>
    <t>BORA BEYOĞLU</t>
  </si>
  <si>
    <t>HASAN İLDENİZ</t>
  </si>
  <si>
    <t>MUSA ALTUNTAŞ</t>
  </si>
  <si>
    <t>CEM TAYYARECİ</t>
  </si>
  <si>
    <t>EDİZ ATAR</t>
  </si>
  <si>
    <t>İLKE TUNALI</t>
  </si>
  <si>
    <t>İBRAHİM ERKALAN</t>
  </si>
  <si>
    <t>AZİZ BİNAY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</si>
</sst>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0"/>
      <name val="Arial Tur"/>
      <family val="0"/>
    </font>
    <font>
      <sz val="8"/>
      <name val="Arial Tur"/>
      <family val="0"/>
    </font>
    <font>
      <u val="single"/>
      <sz val="10"/>
      <name val="Arial Tur"/>
      <family val="0"/>
    </font>
    <font>
      <sz val="14"/>
      <name val="Baskerville Old Face"/>
      <family val="1"/>
    </font>
    <font>
      <sz val="12"/>
      <name val="Baskerville Old Fa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0" borderId="0" xfId="0" applyFont="1" applyBorder="1" applyAlignment="1">
      <alignment readingOrder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6" borderId="17" xfId="0" applyFill="1" applyBorder="1" applyAlignment="1">
      <alignment horizontal="center" vertical="top"/>
    </xf>
    <xf numFmtId="0" fontId="0" fillId="36" borderId="18" xfId="0" applyFill="1" applyBorder="1" applyAlignment="1">
      <alignment horizontal="center" vertical="top"/>
    </xf>
    <xf numFmtId="0" fontId="0" fillId="36" borderId="19" xfId="0" applyFill="1" applyBorder="1" applyAlignment="1">
      <alignment horizontal="center" vertical="top"/>
    </xf>
    <xf numFmtId="0" fontId="0" fillId="36" borderId="10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 readingOrder="1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18" xfId="0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7" xfId="0" applyFill="1" applyBorder="1" applyAlignment="1">
      <alignment horizontal="center" vertical="top" wrapText="1"/>
    </xf>
    <xf numFmtId="0" fontId="0" fillId="36" borderId="18" xfId="0" applyFill="1" applyBorder="1" applyAlignment="1">
      <alignment horizontal="center" vertical="top" wrapText="1"/>
    </xf>
    <xf numFmtId="0" fontId="0" fillId="36" borderId="19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36" borderId="17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7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37" borderId="10" xfId="0" applyFill="1" applyBorder="1" applyAlignment="1">
      <alignment horizontal="center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readingOrder="1"/>
    </xf>
    <xf numFmtId="0" fontId="0" fillId="0" borderId="18" xfId="0" applyBorder="1" applyAlignment="1">
      <alignment horizontal="center" vertical="top"/>
    </xf>
    <xf numFmtId="0" fontId="0" fillId="37" borderId="10" xfId="0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19050</xdr:rowOff>
    </xdr:from>
    <xdr:to>
      <xdr:col>15</xdr:col>
      <xdr:colOff>647700</xdr:colOff>
      <xdr:row>0</xdr:row>
      <xdr:rowOff>466725</xdr:rowOff>
    </xdr:to>
    <xdr:pic>
      <xdr:nvPicPr>
        <xdr:cNvPr id="1" name="Picture 5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1905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47625</xdr:rowOff>
    </xdr:from>
    <xdr:to>
      <xdr:col>11</xdr:col>
      <xdr:colOff>666750</xdr:colOff>
      <xdr:row>0</xdr:row>
      <xdr:rowOff>514350</xdr:rowOff>
    </xdr:to>
    <xdr:pic>
      <xdr:nvPicPr>
        <xdr:cNvPr id="1" name="Picture 4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476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A1">
      <selection activeCell="J63" sqref="J63:J73"/>
    </sheetView>
  </sheetViews>
  <sheetFormatPr defaultColWidth="9.00390625" defaultRowHeight="12.75"/>
  <cols>
    <col min="1" max="1" width="3.625" style="17" customWidth="1"/>
    <col min="2" max="2" width="4.00390625" style="18" customWidth="1"/>
    <col min="3" max="3" width="4.375" style="18" customWidth="1"/>
    <col min="4" max="4" width="12.625" style="38" customWidth="1"/>
    <col min="5" max="5" width="2.625" style="18" customWidth="1"/>
    <col min="6" max="6" width="16.125" style="45" customWidth="1"/>
    <col min="7" max="7" width="2.75390625" style="18" customWidth="1"/>
    <col min="8" max="8" width="15.00390625" style="45" customWidth="1"/>
    <col min="9" max="9" width="3.125" style="18" customWidth="1"/>
    <col min="10" max="10" width="14.25390625" style="45" customWidth="1"/>
    <col min="11" max="11" width="2.875" style="18" customWidth="1"/>
    <col min="12" max="12" width="15.125" style="45" customWidth="1"/>
    <col min="13" max="13" width="3.00390625" style="18" customWidth="1"/>
    <col min="14" max="14" width="16.25390625" style="45" customWidth="1"/>
    <col min="15" max="15" width="4.125" style="4" customWidth="1"/>
    <col min="16" max="16" width="9.125" style="4" customWidth="1"/>
    <col min="17" max="17" width="21.00390625" style="4" customWidth="1"/>
    <col min="18" max="18" width="21.125" style="4" customWidth="1"/>
    <col min="19" max="19" width="9.125" style="4" customWidth="1"/>
    <col min="20" max="16384" width="9.125" style="5" customWidth="1"/>
  </cols>
  <sheetData>
    <row r="1" spans="1:22" ht="39" customHeight="1">
      <c r="A1" s="1"/>
      <c r="B1" s="1"/>
      <c r="C1" s="1"/>
      <c r="D1" s="2" t="s">
        <v>91</v>
      </c>
      <c r="E1" s="1"/>
      <c r="F1" s="1" t="s">
        <v>1</v>
      </c>
      <c r="G1" s="1"/>
      <c r="H1" s="1" t="s">
        <v>92</v>
      </c>
      <c r="I1" s="1"/>
      <c r="J1" s="1" t="s">
        <v>2</v>
      </c>
      <c r="K1" s="1"/>
      <c r="L1" s="1" t="s">
        <v>3</v>
      </c>
      <c r="M1" s="1"/>
      <c r="N1" s="1" t="s">
        <v>4</v>
      </c>
      <c r="P1" s="50" t="s">
        <v>93</v>
      </c>
      <c r="Q1" s="50"/>
      <c r="R1" s="22"/>
      <c r="S1" s="22"/>
      <c r="T1" s="22"/>
      <c r="U1" s="22"/>
      <c r="V1" s="22"/>
    </row>
    <row r="2" spans="1:17" ht="42.75" customHeight="1">
      <c r="A2" s="1" t="s">
        <v>5</v>
      </c>
      <c r="B2" s="2" t="s">
        <v>6</v>
      </c>
      <c r="C2" s="2" t="s">
        <v>7</v>
      </c>
      <c r="D2" s="2"/>
      <c r="E2" s="2" t="s">
        <v>8</v>
      </c>
      <c r="F2" s="1"/>
      <c r="G2" s="1" t="s">
        <v>8</v>
      </c>
      <c r="H2" s="1"/>
      <c r="I2" s="1" t="s">
        <v>8</v>
      </c>
      <c r="J2" s="1"/>
      <c r="K2" s="1" t="s">
        <v>8</v>
      </c>
      <c r="L2" s="1"/>
      <c r="M2" s="1" t="s">
        <v>8</v>
      </c>
      <c r="N2" s="1"/>
      <c r="O2" s="3" t="s">
        <v>8</v>
      </c>
      <c r="P2" s="50"/>
      <c r="Q2" s="50"/>
    </row>
    <row r="3" spans="1:15" ht="22.5">
      <c r="A3" s="51">
        <v>1</v>
      </c>
      <c r="B3" s="6" t="s">
        <v>9</v>
      </c>
      <c r="C3" s="7" t="s">
        <v>10</v>
      </c>
      <c r="D3" s="33" t="s">
        <v>126</v>
      </c>
      <c r="E3" s="7">
        <v>3</v>
      </c>
      <c r="F3" s="52" t="str">
        <f>IF(E3&gt;E4,D3,IF(E3=E4,0,D4))</f>
        <v>ENGİN KAYAOĞLU</v>
      </c>
      <c r="G3" s="53">
        <v>3</v>
      </c>
      <c r="H3" s="55" t="str">
        <f>IF(G3&gt;G6,F3,F6)</f>
        <v>ENGİN KAYAOĞLU</v>
      </c>
      <c r="I3" s="53">
        <v>3</v>
      </c>
      <c r="J3" s="71" t="str">
        <f>IF(I3&gt;I9,H3,H9)</f>
        <v>ENGİN KAYAOĞLU</v>
      </c>
      <c r="K3" s="57">
        <v>4</v>
      </c>
      <c r="L3" s="55" t="str">
        <f>IF(K3&gt;K15,J3,J15)</f>
        <v>ENGİN KAYAOĞLU</v>
      </c>
      <c r="M3" s="53">
        <v>4</v>
      </c>
      <c r="N3" s="55" t="str">
        <f>IF(M3&gt;M27,L3,L27)</f>
        <v>ENGİN KAYAOĞLU</v>
      </c>
      <c r="O3" s="69">
        <v>5</v>
      </c>
    </row>
    <row r="4" spans="1:15" ht="22.5">
      <c r="A4" s="51"/>
      <c r="B4" s="8"/>
      <c r="C4" s="8" t="s">
        <v>11</v>
      </c>
      <c r="D4" s="34" t="s">
        <v>113</v>
      </c>
      <c r="E4" s="8">
        <v>0</v>
      </c>
      <c r="F4" s="52"/>
      <c r="G4" s="54"/>
      <c r="H4" s="55"/>
      <c r="I4" s="56"/>
      <c r="J4" s="71"/>
      <c r="K4" s="58"/>
      <c r="L4" s="55"/>
      <c r="M4" s="56"/>
      <c r="N4" s="55"/>
      <c r="O4" s="69"/>
    </row>
    <row r="5" spans="1:15" ht="3" customHeight="1">
      <c r="A5" s="9"/>
      <c r="B5" s="10"/>
      <c r="C5" s="10"/>
      <c r="D5" s="35"/>
      <c r="E5" s="10"/>
      <c r="F5" s="43"/>
      <c r="G5" s="20"/>
      <c r="H5" s="55"/>
      <c r="I5" s="56"/>
      <c r="J5" s="71"/>
      <c r="K5" s="58"/>
      <c r="L5" s="55"/>
      <c r="M5" s="56"/>
      <c r="N5" s="55"/>
      <c r="O5" s="69"/>
    </row>
    <row r="6" spans="1:15" ht="22.5">
      <c r="A6" s="51">
        <v>2</v>
      </c>
      <c r="B6" s="8"/>
      <c r="C6" s="8" t="s">
        <v>12</v>
      </c>
      <c r="D6" s="34" t="s">
        <v>150</v>
      </c>
      <c r="E6" s="8">
        <v>0</v>
      </c>
      <c r="F6" s="52" t="str">
        <f>IF(E6&gt;E7,D6,IF(E6=E7,0,D7))</f>
        <v>MUHARREM KEMAOĞLU</v>
      </c>
      <c r="G6" s="46">
        <v>0</v>
      </c>
      <c r="H6" s="55"/>
      <c r="I6" s="56"/>
      <c r="J6" s="71"/>
      <c r="K6" s="58"/>
      <c r="L6" s="55"/>
      <c r="M6" s="56"/>
      <c r="N6" s="55"/>
      <c r="O6" s="69"/>
    </row>
    <row r="7" spans="1:15" ht="22.5">
      <c r="A7" s="51"/>
      <c r="B7" s="8"/>
      <c r="C7" s="8" t="s">
        <v>13</v>
      </c>
      <c r="D7" s="34" t="s">
        <v>123</v>
      </c>
      <c r="E7" s="8">
        <v>3</v>
      </c>
      <c r="F7" s="52"/>
      <c r="G7" s="48"/>
      <c r="H7" s="55"/>
      <c r="I7" s="54"/>
      <c r="J7" s="71"/>
      <c r="K7" s="58"/>
      <c r="L7" s="55"/>
      <c r="M7" s="56"/>
      <c r="N7" s="55"/>
      <c r="O7" s="69"/>
    </row>
    <row r="8" spans="1:15" ht="3" customHeight="1">
      <c r="A8" s="9"/>
      <c r="B8" s="10"/>
      <c r="C8" s="10"/>
      <c r="D8" s="35"/>
      <c r="E8" s="10"/>
      <c r="F8" s="43"/>
      <c r="G8" s="20"/>
      <c r="H8" s="43"/>
      <c r="I8" s="20"/>
      <c r="J8" s="71"/>
      <c r="K8" s="58"/>
      <c r="L8" s="55"/>
      <c r="M8" s="56"/>
      <c r="N8" s="55"/>
      <c r="O8" s="69"/>
    </row>
    <row r="9" spans="1:15" ht="22.5">
      <c r="A9" s="51">
        <v>3</v>
      </c>
      <c r="B9" s="8"/>
      <c r="C9" s="8" t="s">
        <v>14</v>
      </c>
      <c r="D9" s="34" t="s">
        <v>151</v>
      </c>
      <c r="E9" s="8">
        <v>1</v>
      </c>
      <c r="F9" s="52" t="str">
        <f>IF(E9&gt;E10,D9,IF(E9=E10,0,D10))</f>
        <v>NAİM VURULMAZ</v>
      </c>
      <c r="G9" s="53">
        <v>2</v>
      </c>
      <c r="H9" s="49" t="str">
        <f>IF(G9&gt;G12,F9,F12)</f>
        <v>ATIL ERASLAN</v>
      </c>
      <c r="I9" s="46">
        <v>0</v>
      </c>
      <c r="J9" s="71"/>
      <c r="K9" s="58"/>
      <c r="L9" s="55"/>
      <c r="M9" s="56"/>
      <c r="N9" s="55"/>
      <c r="O9" s="69"/>
    </row>
    <row r="10" spans="1:15" ht="22.5">
      <c r="A10" s="51"/>
      <c r="B10" s="8"/>
      <c r="C10" s="8" t="s">
        <v>15</v>
      </c>
      <c r="D10" s="34" t="s">
        <v>122</v>
      </c>
      <c r="E10" s="8">
        <v>3</v>
      </c>
      <c r="F10" s="52"/>
      <c r="G10" s="54"/>
      <c r="H10" s="49"/>
      <c r="I10" s="47"/>
      <c r="J10" s="71"/>
      <c r="K10" s="58"/>
      <c r="L10" s="55"/>
      <c r="M10" s="56"/>
      <c r="N10" s="55"/>
      <c r="O10" s="69"/>
    </row>
    <row r="11" spans="1:15" ht="3" customHeight="1">
      <c r="A11" s="9"/>
      <c r="B11" s="10"/>
      <c r="C11" s="10"/>
      <c r="D11" s="35"/>
      <c r="E11" s="10"/>
      <c r="F11" s="43"/>
      <c r="G11" s="20"/>
      <c r="H11" s="49"/>
      <c r="I11" s="47"/>
      <c r="J11" s="71"/>
      <c r="K11" s="58"/>
      <c r="L11" s="55"/>
      <c r="M11" s="56"/>
      <c r="N11" s="55"/>
      <c r="O11" s="69"/>
    </row>
    <row r="12" spans="1:20" ht="22.5">
      <c r="A12" s="51">
        <v>4</v>
      </c>
      <c r="B12" s="8"/>
      <c r="C12" s="8" t="s">
        <v>16</v>
      </c>
      <c r="D12" s="34" t="s">
        <v>128</v>
      </c>
      <c r="E12" s="8">
        <v>1</v>
      </c>
      <c r="F12" s="52" t="str">
        <f>IF(E12&gt;E13,D12,IF(E12=E13,0,D13))</f>
        <v>ATIL ERASLAN</v>
      </c>
      <c r="G12" s="46">
        <v>3</v>
      </c>
      <c r="H12" s="49"/>
      <c r="I12" s="47"/>
      <c r="J12" s="71"/>
      <c r="K12" s="58"/>
      <c r="L12" s="55"/>
      <c r="M12" s="56"/>
      <c r="N12" s="55"/>
      <c r="O12" s="69"/>
      <c r="T12" s="11"/>
    </row>
    <row r="13" spans="1:15" ht="12.75">
      <c r="A13" s="51"/>
      <c r="B13" s="6" t="s">
        <v>17</v>
      </c>
      <c r="C13" s="8" t="s">
        <v>18</v>
      </c>
      <c r="D13" s="34" t="s">
        <v>112</v>
      </c>
      <c r="E13" s="8">
        <v>3</v>
      </c>
      <c r="F13" s="52"/>
      <c r="G13" s="48"/>
      <c r="H13" s="49"/>
      <c r="I13" s="48"/>
      <c r="J13" s="71"/>
      <c r="K13" s="59"/>
      <c r="L13" s="55"/>
      <c r="M13" s="56"/>
      <c r="N13" s="55"/>
      <c r="O13" s="69"/>
    </row>
    <row r="14" spans="1:15" ht="3" customHeight="1">
      <c r="A14" s="9"/>
      <c r="B14" s="10"/>
      <c r="C14" s="10"/>
      <c r="D14" s="35"/>
      <c r="E14" s="10"/>
      <c r="F14" s="43"/>
      <c r="G14" s="20"/>
      <c r="H14" s="43"/>
      <c r="I14" s="20"/>
      <c r="J14" s="43"/>
      <c r="K14" s="20"/>
      <c r="L14" s="55"/>
      <c r="M14" s="56"/>
      <c r="N14" s="55"/>
      <c r="O14" s="69"/>
    </row>
    <row r="15" spans="1:15" ht="22.5">
      <c r="A15" s="51">
        <v>5</v>
      </c>
      <c r="B15" s="6" t="s">
        <v>19</v>
      </c>
      <c r="C15" s="8" t="s">
        <v>20</v>
      </c>
      <c r="D15" s="34" t="s">
        <v>125</v>
      </c>
      <c r="E15" s="8">
        <v>3</v>
      </c>
      <c r="F15" s="52" t="str">
        <f>IF(E15&gt;E16,D15,IF(E15=E16,0,D16))</f>
        <v>MUHİTTİN GÜRBÜZ</v>
      </c>
      <c r="G15" s="53">
        <v>3</v>
      </c>
      <c r="H15" s="55" t="str">
        <f>IF(G15&gt;G18,F15,F18)</f>
        <v>MUHİTTİN GÜRBÜZ</v>
      </c>
      <c r="I15" s="53">
        <v>1</v>
      </c>
      <c r="J15" s="49" t="str">
        <f>IF(I15&gt;I21,H15,H21)</f>
        <v>HASAN BOZBEYLİ</v>
      </c>
      <c r="K15" s="46">
        <v>0</v>
      </c>
      <c r="L15" s="55"/>
      <c r="M15" s="56"/>
      <c r="N15" s="55"/>
      <c r="O15" s="69"/>
    </row>
    <row r="16" spans="1:15" ht="12.75">
      <c r="A16" s="51"/>
      <c r="B16" s="8"/>
      <c r="C16" s="8" t="s">
        <v>21</v>
      </c>
      <c r="D16" s="34" t="s">
        <v>152</v>
      </c>
      <c r="E16" s="8">
        <v>0</v>
      </c>
      <c r="F16" s="52"/>
      <c r="G16" s="54"/>
      <c r="H16" s="55"/>
      <c r="I16" s="56"/>
      <c r="J16" s="49"/>
      <c r="K16" s="47"/>
      <c r="L16" s="55"/>
      <c r="M16" s="56"/>
      <c r="N16" s="55"/>
      <c r="O16" s="69"/>
    </row>
    <row r="17" spans="1:15" ht="3" customHeight="1">
      <c r="A17" s="12"/>
      <c r="B17" s="10"/>
      <c r="C17" s="10"/>
      <c r="D17" s="35"/>
      <c r="E17" s="10"/>
      <c r="F17" s="43"/>
      <c r="G17" s="20"/>
      <c r="H17" s="55"/>
      <c r="I17" s="56"/>
      <c r="J17" s="49"/>
      <c r="K17" s="47"/>
      <c r="L17" s="55"/>
      <c r="M17" s="56"/>
      <c r="N17" s="55"/>
      <c r="O17" s="69"/>
    </row>
    <row r="18" spans="1:15" ht="12.75">
      <c r="A18" s="51">
        <v>6</v>
      </c>
      <c r="B18" s="8"/>
      <c r="C18" s="8" t="s">
        <v>22</v>
      </c>
      <c r="D18" s="34" t="s">
        <v>127</v>
      </c>
      <c r="E18" s="8">
        <v>0</v>
      </c>
      <c r="F18" s="52" t="str">
        <f>IF(E18&gt;E19,D18,IF(E18=E19,0,D19))</f>
        <v>SERHAN GÖZENKAN</v>
      </c>
      <c r="G18" s="46">
        <v>1</v>
      </c>
      <c r="H18" s="55"/>
      <c r="I18" s="56"/>
      <c r="J18" s="49"/>
      <c r="K18" s="47"/>
      <c r="L18" s="55"/>
      <c r="M18" s="56"/>
      <c r="N18" s="55"/>
      <c r="O18" s="69"/>
    </row>
    <row r="19" spans="1:15" ht="22.5">
      <c r="A19" s="51"/>
      <c r="B19" s="8"/>
      <c r="C19" s="8" t="s">
        <v>23</v>
      </c>
      <c r="D19" s="34" t="s">
        <v>111</v>
      </c>
      <c r="E19" s="8">
        <v>3</v>
      </c>
      <c r="F19" s="52"/>
      <c r="G19" s="48"/>
      <c r="H19" s="55"/>
      <c r="I19" s="54"/>
      <c r="J19" s="49"/>
      <c r="K19" s="47"/>
      <c r="L19" s="55"/>
      <c r="M19" s="56"/>
      <c r="N19" s="55"/>
      <c r="O19" s="69"/>
    </row>
    <row r="20" spans="1:15" ht="3" customHeight="1">
      <c r="A20" s="12"/>
      <c r="B20" s="10"/>
      <c r="C20" s="10"/>
      <c r="D20" s="35"/>
      <c r="E20" s="10"/>
      <c r="F20" s="43"/>
      <c r="G20" s="20"/>
      <c r="H20" s="43"/>
      <c r="I20" s="20"/>
      <c r="J20" s="49"/>
      <c r="K20" s="47"/>
      <c r="L20" s="55"/>
      <c r="M20" s="56"/>
      <c r="N20" s="55"/>
      <c r="O20" s="69"/>
    </row>
    <row r="21" spans="1:15" ht="12.75">
      <c r="A21" s="51">
        <v>7</v>
      </c>
      <c r="B21" s="8"/>
      <c r="C21" s="8" t="s">
        <v>24</v>
      </c>
      <c r="D21" s="34" t="s">
        <v>110</v>
      </c>
      <c r="E21" s="8">
        <v>0</v>
      </c>
      <c r="F21" s="52" t="str">
        <f>IF(E21&gt;E22,D21,IF(E21=E22,0,D22))</f>
        <v>HASAN BOZBEYLİ</v>
      </c>
      <c r="G21" s="53">
        <v>3</v>
      </c>
      <c r="H21" s="49" t="str">
        <f>IF(G21&gt;G24,F21,F24)</f>
        <v>HASAN BOZBEYLİ</v>
      </c>
      <c r="I21" s="46">
        <v>3</v>
      </c>
      <c r="J21" s="49"/>
      <c r="K21" s="47"/>
      <c r="L21" s="55"/>
      <c r="M21" s="56"/>
      <c r="N21" s="55"/>
      <c r="O21" s="69"/>
    </row>
    <row r="22" spans="1:15" ht="22.5">
      <c r="A22" s="51"/>
      <c r="B22" s="8"/>
      <c r="C22" s="8" t="s">
        <v>25</v>
      </c>
      <c r="D22" s="34" t="s">
        <v>129</v>
      </c>
      <c r="E22" s="8">
        <v>3</v>
      </c>
      <c r="F22" s="52"/>
      <c r="G22" s="54"/>
      <c r="H22" s="49"/>
      <c r="I22" s="47"/>
      <c r="J22" s="49"/>
      <c r="K22" s="47"/>
      <c r="L22" s="55"/>
      <c r="M22" s="56"/>
      <c r="N22" s="55"/>
      <c r="O22" s="69"/>
    </row>
    <row r="23" spans="1:15" ht="3" customHeight="1">
      <c r="A23" s="12"/>
      <c r="B23" s="10"/>
      <c r="C23" s="10"/>
      <c r="D23" s="35"/>
      <c r="E23" s="10"/>
      <c r="F23" s="43"/>
      <c r="G23" s="20"/>
      <c r="H23" s="49"/>
      <c r="I23" s="47"/>
      <c r="J23" s="49"/>
      <c r="K23" s="47"/>
      <c r="L23" s="55"/>
      <c r="M23" s="56"/>
      <c r="N23" s="55"/>
      <c r="O23" s="69"/>
    </row>
    <row r="24" spans="1:15" ht="12.75">
      <c r="A24" s="51">
        <v>8</v>
      </c>
      <c r="B24" s="8"/>
      <c r="C24" s="8" t="s">
        <v>26</v>
      </c>
      <c r="D24" s="34" t="s">
        <v>124</v>
      </c>
      <c r="E24" s="8">
        <v>1</v>
      </c>
      <c r="F24" s="52" t="str">
        <f>IF(E24&gt;E25,D24,IF(E24=E25,0,D25))</f>
        <v>METE ÖZDEMİRCİ</v>
      </c>
      <c r="G24" s="46">
        <v>1</v>
      </c>
      <c r="H24" s="49"/>
      <c r="I24" s="47"/>
      <c r="J24" s="49"/>
      <c r="K24" s="47"/>
      <c r="L24" s="55"/>
      <c r="M24" s="56"/>
      <c r="N24" s="55"/>
      <c r="O24" s="69"/>
    </row>
    <row r="25" spans="1:15" ht="22.5">
      <c r="A25" s="51"/>
      <c r="B25" s="6" t="s">
        <v>27</v>
      </c>
      <c r="C25" s="7" t="s">
        <v>28</v>
      </c>
      <c r="D25" s="33" t="s">
        <v>153</v>
      </c>
      <c r="E25" s="7">
        <v>3</v>
      </c>
      <c r="F25" s="52"/>
      <c r="G25" s="48"/>
      <c r="H25" s="49"/>
      <c r="I25" s="48"/>
      <c r="J25" s="49"/>
      <c r="K25" s="48"/>
      <c r="L25" s="55"/>
      <c r="M25" s="54"/>
      <c r="N25" s="55"/>
      <c r="O25" s="69"/>
    </row>
    <row r="26" spans="1:15" ht="3" customHeight="1">
      <c r="A26" s="13"/>
      <c r="B26" s="14"/>
      <c r="C26" s="14"/>
      <c r="D26" s="36"/>
      <c r="E26" s="14"/>
      <c r="F26" s="43"/>
      <c r="G26" s="20"/>
      <c r="H26" s="43"/>
      <c r="I26" s="20"/>
      <c r="J26" s="43"/>
      <c r="K26" s="20"/>
      <c r="L26" s="43"/>
      <c r="M26" s="20"/>
      <c r="N26" s="55"/>
      <c r="O26" s="69"/>
    </row>
    <row r="27" spans="1:15" ht="12.75">
      <c r="A27" s="51">
        <v>9</v>
      </c>
      <c r="B27" s="6" t="s">
        <v>29</v>
      </c>
      <c r="C27" s="7" t="s">
        <v>30</v>
      </c>
      <c r="D27" s="33" t="s">
        <v>146</v>
      </c>
      <c r="E27" s="7">
        <v>3</v>
      </c>
      <c r="F27" s="52" t="str">
        <f>IF(E27&gt;E28,D27,IF(E27=E28,0,D28))</f>
        <v>ESER TEKİN</v>
      </c>
      <c r="G27" s="53">
        <v>3</v>
      </c>
      <c r="H27" s="55" t="str">
        <f>IF(G27&gt;G30,F27,F30)</f>
        <v>ESER TEKİN</v>
      </c>
      <c r="I27" s="53">
        <v>3</v>
      </c>
      <c r="J27" s="55" t="str">
        <f>IF(I27&gt;I33,H27,H33)</f>
        <v>ESER TEKİN</v>
      </c>
      <c r="K27" s="57">
        <v>4</v>
      </c>
      <c r="L27" s="49" t="str">
        <f>IF(K27&gt;K39,J27,J39)</f>
        <v>ESER TEKİN</v>
      </c>
      <c r="M27" s="46">
        <v>3</v>
      </c>
      <c r="N27" s="55"/>
      <c r="O27" s="69"/>
    </row>
    <row r="28" spans="1:15" ht="12.75">
      <c r="A28" s="51"/>
      <c r="B28" s="8"/>
      <c r="C28" s="8" t="s">
        <v>31</v>
      </c>
      <c r="D28" s="34" t="s">
        <v>169</v>
      </c>
      <c r="E28" s="8">
        <v>0</v>
      </c>
      <c r="F28" s="52"/>
      <c r="G28" s="54"/>
      <c r="H28" s="55"/>
      <c r="I28" s="56"/>
      <c r="J28" s="55"/>
      <c r="K28" s="58"/>
      <c r="L28" s="49"/>
      <c r="M28" s="47"/>
      <c r="N28" s="55"/>
      <c r="O28" s="69"/>
    </row>
    <row r="29" spans="1:15" ht="3" customHeight="1">
      <c r="A29" s="12"/>
      <c r="B29" s="10"/>
      <c r="C29" s="10"/>
      <c r="D29" s="35"/>
      <c r="E29" s="10"/>
      <c r="F29" s="43"/>
      <c r="G29" s="20"/>
      <c r="H29" s="55"/>
      <c r="I29" s="56"/>
      <c r="J29" s="55"/>
      <c r="K29" s="58"/>
      <c r="L29" s="49"/>
      <c r="M29" s="47"/>
      <c r="N29" s="55"/>
      <c r="O29" s="69"/>
    </row>
    <row r="30" spans="1:15" ht="12.75">
      <c r="A30" s="51">
        <v>10</v>
      </c>
      <c r="B30" s="8"/>
      <c r="C30" s="8" t="s">
        <v>32</v>
      </c>
      <c r="D30" s="34" t="s">
        <v>158</v>
      </c>
      <c r="E30" s="8">
        <v>3</v>
      </c>
      <c r="F30" s="52" t="str">
        <f>IF(E30&gt;E31,D30,IF(E30=E31,0,D31))</f>
        <v>UMUT ERİŞEN</v>
      </c>
      <c r="G30" s="46">
        <v>0</v>
      </c>
      <c r="H30" s="55"/>
      <c r="I30" s="56"/>
      <c r="J30" s="55"/>
      <c r="K30" s="58"/>
      <c r="L30" s="49"/>
      <c r="M30" s="47"/>
      <c r="N30" s="55"/>
      <c r="O30" s="69"/>
    </row>
    <row r="31" spans="1:15" ht="22.5">
      <c r="A31" s="51"/>
      <c r="B31" s="8"/>
      <c r="C31" s="8" t="s">
        <v>33</v>
      </c>
      <c r="D31" s="34" t="s">
        <v>142</v>
      </c>
      <c r="E31" s="8">
        <v>0</v>
      </c>
      <c r="F31" s="52"/>
      <c r="G31" s="48"/>
      <c r="H31" s="55"/>
      <c r="I31" s="54"/>
      <c r="J31" s="55"/>
      <c r="K31" s="58"/>
      <c r="L31" s="49"/>
      <c r="M31" s="47"/>
      <c r="N31" s="55"/>
      <c r="O31" s="69"/>
    </row>
    <row r="32" spans="1:15" ht="3" customHeight="1">
      <c r="A32" s="12"/>
      <c r="B32" s="10"/>
      <c r="C32" s="10"/>
      <c r="D32" s="35"/>
      <c r="E32" s="10"/>
      <c r="F32" s="43"/>
      <c r="G32" s="20"/>
      <c r="H32" s="43"/>
      <c r="I32" s="20"/>
      <c r="J32" s="55"/>
      <c r="K32" s="58"/>
      <c r="L32" s="49"/>
      <c r="M32" s="47"/>
      <c r="N32" s="55"/>
      <c r="O32" s="69"/>
    </row>
    <row r="33" spans="1:15" ht="12.75">
      <c r="A33" s="51">
        <v>11</v>
      </c>
      <c r="B33" s="8"/>
      <c r="C33" s="8" t="s">
        <v>34</v>
      </c>
      <c r="D33" s="34" t="s">
        <v>159</v>
      </c>
      <c r="E33" s="8">
        <v>1</v>
      </c>
      <c r="F33" s="52" t="str">
        <f>IF(E33&gt;E34,D33,IF(E33=E34,0,D34))</f>
        <v>HÜSEYİN ORAKÇIOĞLU</v>
      </c>
      <c r="G33" s="53">
        <v>3</v>
      </c>
      <c r="H33" s="49" t="str">
        <f>IF(G33&gt;G36,F33,F36)</f>
        <v>HÜSEYİN ORAKÇIOĞLU</v>
      </c>
      <c r="I33" s="46">
        <v>1</v>
      </c>
      <c r="J33" s="55"/>
      <c r="K33" s="58"/>
      <c r="L33" s="49"/>
      <c r="M33" s="47"/>
      <c r="N33" s="55"/>
      <c r="O33" s="69"/>
    </row>
    <row r="34" spans="1:15" ht="22.5">
      <c r="A34" s="51"/>
      <c r="B34" s="8"/>
      <c r="C34" s="8" t="s">
        <v>35</v>
      </c>
      <c r="D34" s="34" t="s">
        <v>143</v>
      </c>
      <c r="E34" s="8">
        <v>3</v>
      </c>
      <c r="F34" s="52"/>
      <c r="G34" s="54"/>
      <c r="H34" s="49"/>
      <c r="I34" s="47"/>
      <c r="J34" s="55"/>
      <c r="K34" s="58"/>
      <c r="L34" s="49"/>
      <c r="M34" s="47"/>
      <c r="N34" s="55"/>
      <c r="O34" s="69"/>
    </row>
    <row r="35" spans="1:15" ht="3" customHeight="1">
      <c r="A35" s="12"/>
      <c r="B35" s="10"/>
      <c r="C35" s="10"/>
      <c r="D35" s="35"/>
      <c r="E35" s="10"/>
      <c r="F35" s="43"/>
      <c r="G35" s="20"/>
      <c r="H35" s="49"/>
      <c r="I35" s="47"/>
      <c r="J35" s="55"/>
      <c r="K35" s="58"/>
      <c r="L35" s="49"/>
      <c r="M35" s="47"/>
      <c r="N35" s="55"/>
      <c r="O35" s="69"/>
    </row>
    <row r="36" spans="1:18" ht="12.75">
      <c r="A36" s="51">
        <v>12</v>
      </c>
      <c r="B36" s="8"/>
      <c r="C36" s="8" t="s">
        <v>36</v>
      </c>
      <c r="D36" s="34" t="s">
        <v>147</v>
      </c>
      <c r="E36" s="8">
        <v>3</v>
      </c>
      <c r="F36" s="52" t="str">
        <f>IF(E36&gt;E37,D36,IF(E36=E37,0,D37))</f>
        <v>NAFİZ ÇELEBİ</v>
      </c>
      <c r="G36" s="46">
        <v>1</v>
      </c>
      <c r="H36" s="49"/>
      <c r="I36" s="47"/>
      <c r="J36" s="55"/>
      <c r="K36" s="58"/>
      <c r="L36" s="49"/>
      <c r="M36" s="47"/>
      <c r="N36" s="55"/>
      <c r="O36" s="70"/>
      <c r="P36" s="41"/>
      <c r="Q36" s="39"/>
      <c r="R36" s="40"/>
    </row>
    <row r="37" spans="1:18" ht="22.5">
      <c r="A37" s="51"/>
      <c r="B37" s="6" t="s">
        <v>37</v>
      </c>
      <c r="C37" s="8" t="s">
        <v>38</v>
      </c>
      <c r="D37" s="34" t="s">
        <v>162</v>
      </c>
      <c r="E37" s="8">
        <v>1</v>
      </c>
      <c r="F37" s="52"/>
      <c r="G37" s="48"/>
      <c r="H37" s="49"/>
      <c r="I37" s="48"/>
      <c r="J37" s="55"/>
      <c r="K37" s="59"/>
      <c r="L37" s="49"/>
      <c r="M37" s="47"/>
      <c r="N37" s="55"/>
      <c r="O37" s="70"/>
      <c r="P37" s="42"/>
      <c r="Q37" s="39"/>
      <c r="R37" s="40"/>
    </row>
    <row r="38" spans="1:15" ht="3" customHeight="1">
      <c r="A38" s="9"/>
      <c r="B38" s="10"/>
      <c r="C38" s="10"/>
      <c r="D38" s="35"/>
      <c r="E38" s="10"/>
      <c r="F38" s="43"/>
      <c r="G38" s="20"/>
      <c r="H38" s="43"/>
      <c r="I38" s="20"/>
      <c r="J38" s="43"/>
      <c r="K38" s="20"/>
      <c r="L38" s="49"/>
      <c r="M38" s="47"/>
      <c r="N38" s="55"/>
      <c r="O38" s="69"/>
    </row>
    <row r="39" spans="1:15" ht="22.5">
      <c r="A39" s="51">
        <v>13</v>
      </c>
      <c r="B39" s="6" t="s">
        <v>39</v>
      </c>
      <c r="C39" s="8" t="s">
        <v>40</v>
      </c>
      <c r="D39" s="34" t="s">
        <v>160</v>
      </c>
      <c r="E39" s="8">
        <v>3</v>
      </c>
      <c r="F39" s="52" t="str">
        <f>IF(E39&gt;E40,D39,IF(E39=E40,0,D40))</f>
        <v>MUSTAFA BEHLÜL</v>
      </c>
      <c r="G39" s="53">
        <v>3</v>
      </c>
      <c r="H39" s="55" t="str">
        <f>IF(G39&gt;G42,F39,F42)</f>
        <v>MUSTAFA BEHLÜL</v>
      </c>
      <c r="I39" s="53">
        <v>2</v>
      </c>
      <c r="J39" s="49" t="str">
        <f>IF(I39&gt;I45,H39,H45)</f>
        <v>NECMİ CEBE</v>
      </c>
      <c r="K39" s="46">
        <v>3</v>
      </c>
      <c r="L39" s="49"/>
      <c r="M39" s="47"/>
      <c r="N39" s="55"/>
      <c r="O39" s="69"/>
    </row>
    <row r="40" spans="1:15" ht="12.75">
      <c r="A40" s="51"/>
      <c r="B40" s="8"/>
      <c r="C40" s="8" t="s">
        <v>41</v>
      </c>
      <c r="D40" s="34" t="s">
        <v>144</v>
      </c>
      <c r="E40" s="8">
        <v>1</v>
      </c>
      <c r="F40" s="52"/>
      <c r="G40" s="54"/>
      <c r="H40" s="55"/>
      <c r="I40" s="56"/>
      <c r="J40" s="49"/>
      <c r="K40" s="47"/>
      <c r="L40" s="49"/>
      <c r="M40" s="47"/>
      <c r="N40" s="55"/>
      <c r="O40" s="69"/>
    </row>
    <row r="41" spans="1:15" ht="3" customHeight="1">
      <c r="A41" s="12"/>
      <c r="B41" s="10"/>
      <c r="C41" s="10"/>
      <c r="D41" s="35"/>
      <c r="E41" s="10"/>
      <c r="F41" s="43"/>
      <c r="G41" s="20"/>
      <c r="H41" s="55"/>
      <c r="I41" s="56"/>
      <c r="J41" s="49"/>
      <c r="K41" s="47"/>
      <c r="L41" s="49"/>
      <c r="M41" s="47"/>
      <c r="N41" s="55"/>
      <c r="O41" s="69"/>
    </row>
    <row r="42" spans="1:15" ht="12.75">
      <c r="A42" s="51">
        <v>14</v>
      </c>
      <c r="B42" s="8"/>
      <c r="C42" s="8" t="s">
        <v>42</v>
      </c>
      <c r="D42" s="34" t="s">
        <v>148</v>
      </c>
      <c r="E42" s="8">
        <v>1</v>
      </c>
      <c r="F42" s="52" t="str">
        <f>IF(E42&gt;E43,D42,IF(E42=E43,0,D43))</f>
        <v>HASAN İLDENİZ</v>
      </c>
      <c r="G42" s="46">
        <v>0</v>
      </c>
      <c r="H42" s="55"/>
      <c r="I42" s="56"/>
      <c r="J42" s="49"/>
      <c r="K42" s="47"/>
      <c r="L42" s="49"/>
      <c r="M42" s="47"/>
      <c r="N42" s="55"/>
      <c r="O42" s="69"/>
    </row>
    <row r="43" spans="1:15" ht="12.75">
      <c r="A43" s="51"/>
      <c r="B43" s="8"/>
      <c r="C43" s="8" t="s">
        <v>43</v>
      </c>
      <c r="D43" s="34" t="s">
        <v>163</v>
      </c>
      <c r="E43" s="8">
        <v>3</v>
      </c>
      <c r="F43" s="52"/>
      <c r="G43" s="48"/>
      <c r="H43" s="55"/>
      <c r="I43" s="54"/>
      <c r="J43" s="49"/>
      <c r="K43" s="47"/>
      <c r="L43" s="49"/>
      <c r="M43" s="47"/>
      <c r="N43" s="55"/>
      <c r="O43" s="69"/>
    </row>
    <row r="44" spans="1:15" ht="3" customHeight="1">
      <c r="A44" s="12"/>
      <c r="B44" s="10"/>
      <c r="C44" s="10"/>
      <c r="D44" s="35"/>
      <c r="E44" s="10"/>
      <c r="F44" s="43"/>
      <c r="G44" s="20"/>
      <c r="H44" s="43"/>
      <c r="I44" s="20"/>
      <c r="J44" s="49"/>
      <c r="K44" s="47"/>
      <c r="L44" s="49"/>
      <c r="M44" s="47"/>
      <c r="N44" s="55"/>
      <c r="O44" s="69"/>
    </row>
    <row r="45" spans="1:15" ht="22.5">
      <c r="A45" s="51">
        <v>15</v>
      </c>
      <c r="B45" s="8"/>
      <c r="C45" s="8" t="s">
        <v>44</v>
      </c>
      <c r="D45" s="34" t="s">
        <v>149</v>
      </c>
      <c r="E45" s="8">
        <v>3</v>
      </c>
      <c r="F45" s="52" t="str">
        <f>IF(E45&gt;E46,D45,IF(E45=E46,0,D46))</f>
        <v>METİN ALANYÜZ</v>
      </c>
      <c r="G45" s="53">
        <v>2</v>
      </c>
      <c r="H45" s="49" t="str">
        <f>IF(G45&gt;G48,F45,F48)</f>
        <v>NECMİ CEBE</v>
      </c>
      <c r="I45" s="46">
        <v>3</v>
      </c>
      <c r="J45" s="49"/>
      <c r="K45" s="47"/>
      <c r="L45" s="49"/>
      <c r="M45" s="47"/>
      <c r="N45" s="55"/>
      <c r="O45" s="69"/>
    </row>
    <row r="46" spans="1:17" ht="22.5">
      <c r="A46" s="51"/>
      <c r="B46" s="8"/>
      <c r="C46" s="8" t="s">
        <v>45</v>
      </c>
      <c r="D46" s="34" t="s">
        <v>164</v>
      </c>
      <c r="E46" s="8">
        <v>0</v>
      </c>
      <c r="F46" s="52"/>
      <c r="G46" s="54"/>
      <c r="H46" s="49"/>
      <c r="I46" s="47"/>
      <c r="J46" s="49"/>
      <c r="K46" s="47"/>
      <c r="L46" s="49"/>
      <c r="M46" s="47"/>
      <c r="N46" s="55"/>
      <c r="O46" s="69"/>
      <c r="P46" s="23" t="s">
        <v>46</v>
      </c>
      <c r="Q46" s="24"/>
    </row>
    <row r="47" spans="1:17" ht="3" customHeight="1">
      <c r="A47" s="12"/>
      <c r="B47" s="10"/>
      <c r="C47" s="10"/>
      <c r="D47" s="35"/>
      <c r="E47" s="10"/>
      <c r="F47" s="43"/>
      <c r="G47" s="20"/>
      <c r="H47" s="49"/>
      <c r="I47" s="47"/>
      <c r="J47" s="49"/>
      <c r="K47" s="47"/>
      <c r="L47" s="49"/>
      <c r="M47" s="47"/>
      <c r="N47" s="55"/>
      <c r="O47" s="69"/>
      <c r="P47" s="25"/>
      <c r="Q47" s="26"/>
    </row>
    <row r="48" spans="1:17" ht="22.5">
      <c r="A48" s="51">
        <v>16</v>
      </c>
      <c r="B48" s="8"/>
      <c r="C48" s="8" t="s">
        <v>47</v>
      </c>
      <c r="D48" s="34" t="s">
        <v>161</v>
      </c>
      <c r="E48" s="8">
        <v>2</v>
      </c>
      <c r="F48" s="52" t="str">
        <f>IF(E48&gt;E49,D48,IF(E48=E49,0,D49))</f>
        <v>NECMİ CEBE</v>
      </c>
      <c r="G48" s="46">
        <v>3</v>
      </c>
      <c r="H48" s="49"/>
      <c r="I48" s="47"/>
      <c r="J48" s="49"/>
      <c r="K48" s="47"/>
      <c r="L48" s="49"/>
      <c r="M48" s="47"/>
      <c r="N48" s="55"/>
      <c r="O48" s="69"/>
      <c r="P48" s="27" t="str">
        <f>IF(O3&gt;O51,N3,N51)</f>
        <v>ENGİN KAYAOĞLU</v>
      </c>
      <c r="Q48" s="28"/>
    </row>
    <row r="49" spans="1:17" ht="12.75">
      <c r="A49" s="51"/>
      <c r="B49" s="6" t="s">
        <v>48</v>
      </c>
      <c r="C49" s="7" t="s">
        <v>49</v>
      </c>
      <c r="D49" s="33" t="s">
        <v>145</v>
      </c>
      <c r="E49" s="7">
        <v>3</v>
      </c>
      <c r="F49" s="52"/>
      <c r="G49" s="48"/>
      <c r="H49" s="49"/>
      <c r="I49" s="48"/>
      <c r="J49" s="49"/>
      <c r="K49" s="48"/>
      <c r="L49" s="49"/>
      <c r="M49" s="48"/>
      <c r="N49" s="55"/>
      <c r="O49" s="69"/>
      <c r="P49" s="29"/>
      <c r="Q49" s="30"/>
    </row>
    <row r="50" spans="1:17" ht="3" customHeight="1">
      <c r="A50" s="13"/>
      <c r="B50" s="14"/>
      <c r="C50" s="14"/>
      <c r="D50" s="36"/>
      <c r="E50" s="14"/>
      <c r="F50" s="43"/>
      <c r="G50" s="20"/>
      <c r="H50" s="43"/>
      <c r="I50" s="20"/>
      <c r="J50" s="43"/>
      <c r="K50" s="20"/>
      <c r="L50" s="43"/>
      <c r="M50" s="20"/>
      <c r="N50" s="43"/>
      <c r="O50" s="10"/>
      <c r="P50" s="29"/>
      <c r="Q50" s="30"/>
    </row>
    <row r="51" spans="1:17" ht="12.75" customHeight="1">
      <c r="A51" s="51">
        <v>17</v>
      </c>
      <c r="B51" s="6" t="s">
        <v>50</v>
      </c>
      <c r="C51" s="7" t="s">
        <v>51</v>
      </c>
      <c r="D51" s="33" t="s">
        <v>154</v>
      </c>
      <c r="E51" s="7">
        <v>3</v>
      </c>
      <c r="F51" s="52" t="str">
        <f>IF(E51&gt;E52,D51,IF(E51=E52,0,D52))</f>
        <v>UTKU KARACA</v>
      </c>
      <c r="G51" s="53">
        <v>3</v>
      </c>
      <c r="H51" s="55" t="str">
        <f>IF(G51&gt;G54,F51,F54)</f>
        <v>UTKU KARACA</v>
      </c>
      <c r="I51" s="53">
        <v>1</v>
      </c>
      <c r="J51" s="66" t="str">
        <f>IF(I51&gt;I57,H51,H57)</f>
        <v>FİKRET DURSUN</v>
      </c>
      <c r="K51" s="57">
        <v>3</v>
      </c>
      <c r="L51" s="55" t="str">
        <f>IF(K51&gt;K63,J51,J63)</f>
        <v>CEMAL GİNGİ</v>
      </c>
      <c r="M51" s="53">
        <v>4</v>
      </c>
      <c r="N51" s="60" t="str">
        <f>IF(M51&gt;M75,L51,L75)</f>
        <v>CEMAL GİNGİ</v>
      </c>
      <c r="O51" s="63">
        <v>3</v>
      </c>
      <c r="P51" s="29"/>
      <c r="Q51" s="30"/>
    </row>
    <row r="52" spans="1:17" ht="22.5">
      <c r="A52" s="51"/>
      <c r="B52" s="7"/>
      <c r="C52" s="7" t="s">
        <v>52</v>
      </c>
      <c r="D52" s="33" t="s">
        <v>105</v>
      </c>
      <c r="E52" s="7">
        <v>1</v>
      </c>
      <c r="F52" s="52"/>
      <c r="G52" s="54"/>
      <c r="H52" s="55"/>
      <c r="I52" s="56"/>
      <c r="J52" s="67"/>
      <c r="K52" s="58"/>
      <c r="L52" s="55"/>
      <c r="M52" s="56"/>
      <c r="N52" s="61"/>
      <c r="O52" s="64"/>
      <c r="P52" s="31"/>
      <c r="Q52" s="32"/>
    </row>
    <row r="53" spans="1:15" ht="3" customHeight="1">
      <c r="A53" s="12"/>
      <c r="B53" s="10"/>
      <c r="C53" s="10"/>
      <c r="D53" s="35"/>
      <c r="E53" s="10"/>
      <c r="F53" s="43"/>
      <c r="G53" s="20"/>
      <c r="H53" s="55"/>
      <c r="I53" s="56"/>
      <c r="J53" s="67"/>
      <c r="K53" s="58"/>
      <c r="L53" s="55"/>
      <c r="M53" s="56"/>
      <c r="N53" s="61"/>
      <c r="O53" s="64"/>
    </row>
    <row r="54" spans="1:15" ht="22.5">
      <c r="A54" s="51">
        <v>18</v>
      </c>
      <c r="B54" s="8"/>
      <c r="C54" s="8" t="s">
        <v>53</v>
      </c>
      <c r="D54" s="34" t="s">
        <v>165</v>
      </c>
      <c r="E54" s="8">
        <v>3</v>
      </c>
      <c r="F54" s="52" t="str">
        <f>IF(E54&gt;E55,D54,IF(E54=E55,0,D55))</f>
        <v>CEM TAYYARECİ</v>
      </c>
      <c r="G54" s="46">
        <v>0</v>
      </c>
      <c r="H54" s="55"/>
      <c r="I54" s="56"/>
      <c r="J54" s="67"/>
      <c r="K54" s="58"/>
      <c r="L54" s="55"/>
      <c r="M54" s="56"/>
      <c r="N54" s="61"/>
      <c r="O54" s="64"/>
    </row>
    <row r="55" spans="1:15" ht="12.75">
      <c r="A55" s="51"/>
      <c r="B55" s="8"/>
      <c r="C55" s="8" t="s">
        <v>54</v>
      </c>
      <c r="D55" s="34" t="s">
        <v>140</v>
      </c>
      <c r="E55" s="8">
        <v>2</v>
      </c>
      <c r="F55" s="52"/>
      <c r="G55" s="48"/>
      <c r="H55" s="55"/>
      <c r="I55" s="54"/>
      <c r="J55" s="67"/>
      <c r="K55" s="58"/>
      <c r="L55" s="55"/>
      <c r="M55" s="56"/>
      <c r="N55" s="61"/>
      <c r="O55" s="64"/>
    </row>
    <row r="56" spans="1:15" ht="3" customHeight="1">
      <c r="A56" s="12"/>
      <c r="B56" s="10"/>
      <c r="C56" s="10"/>
      <c r="D56" s="35"/>
      <c r="E56" s="10"/>
      <c r="F56" s="43"/>
      <c r="G56" s="20"/>
      <c r="H56" s="43"/>
      <c r="I56" s="20"/>
      <c r="J56" s="67"/>
      <c r="K56" s="58"/>
      <c r="L56" s="55"/>
      <c r="M56" s="56"/>
      <c r="N56" s="61"/>
      <c r="O56" s="64"/>
    </row>
    <row r="57" spans="1:15" ht="12.75">
      <c r="A57" s="51">
        <v>19</v>
      </c>
      <c r="B57" s="8"/>
      <c r="C57" s="8" t="s">
        <v>55</v>
      </c>
      <c r="D57" s="34" t="s">
        <v>166</v>
      </c>
      <c r="E57" s="8">
        <v>0</v>
      </c>
      <c r="F57" s="52" t="str">
        <f>IF(E57&gt;E58,D57,IF(E57=E58,0,D58))</f>
        <v>FİKRET DURSUN</v>
      </c>
      <c r="G57" s="53">
        <v>3</v>
      </c>
      <c r="H57" s="49" t="str">
        <f>IF(G57&gt;G60,F57,F60)</f>
        <v>FİKRET DURSUN</v>
      </c>
      <c r="I57" s="46">
        <v>3</v>
      </c>
      <c r="J57" s="67"/>
      <c r="K57" s="58"/>
      <c r="L57" s="55"/>
      <c r="M57" s="56"/>
      <c r="N57" s="61"/>
      <c r="O57" s="64"/>
    </row>
    <row r="58" spans="1:15" ht="12.75">
      <c r="A58" s="51"/>
      <c r="B58" s="8"/>
      <c r="C58" s="8" t="s">
        <v>56</v>
      </c>
      <c r="D58" s="34" t="s">
        <v>139</v>
      </c>
      <c r="E58" s="8">
        <v>3</v>
      </c>
      <c r="F58" s="52"/>
      <c r="G58" s="54"/>
      <c r="H58" s="49"/>
      <c r="I58" s="47"/>
      <c r="J58" s="67"/>
      <c r="K58" s="58"/>
      <c r="L58" s="55"/>
      <c r="M58" s="56"/>
      <c r="N58" s="61"/>
      <c r="O58" s="64"/>
    </row>
    <row r="59" spans="1:15" ht="3" customHeight="1">
      <c r="A59" s="12"/>
      <c r="B59" s="10"/>
      <c r="C59" s="10"/>
      <c r="D59" s="35"/>
      <c r="E59" s="10"/>
      <c r="F59" s="43"/>
      <c r="G59" s="20"/>
      <c r="H59" s="49"/>
      <c r="I59" s="47"/>
      <c r="J59" s="67"/>
      <c r="K59" s="58"/>
      <c r="L59" s="55"/>
      <c r="M59" s="56"/>
      <c r="N59" s="61"/>
      <c r="O59" s="64"/>
    </row>
    <row r="60" spans="1:15" ht="22.5">
      <c r="A60" s="51">
        <v>20</v>
      </c>
      <c r="B60" s="8"/>
      <c r="C60" s="8" t="s">
        <v>57</v>
      </c>
      <c r="D60" s="34" t="s">
        <v>155</v>
      </c>
      <c r="E60" s="8">
        <v>1</v>
      </c>
      <c r="F60" s="52" t="str">
        <f>IF(E60&gt;E61,D60,IF(E60=E61,0,D61))</f>
        <v>OKTAY SEVİNÇ</v>
      </c>
      <c r="G60" s="46">
        <v>2</v>
      </c>
      <c r="H60" s="49"/>
      <c r="I60" s="47"/>
      <c r="J60" s="67"/>
      <c r="K60" s="58"/>
      <c r="L60" s="55"/>
      <c r="M60" s="56"/>
      <c r="N60" s="61"/>
      <c r="O60" s="64"/>
    </row>
    <row r="61" spans="1:15" ht="12.75">
      <c r="A61" s="51"/>
      <c r="B61" s="6" t="s">
        <v>58</v>
      </c>
      <c r="C61" s="8" t="s">
        <v>59</v>
      </c>
      <c r="D61" s="34" t="s">
        <v>102</v>
      </c>
      <c r="E61" s="8">
        <v>3</v>
      </c>
      <c r="F61" s="52"/>
      <c r="G61" s="48"/>
      <c r="H61" s="49"/>
      <c r="I61" s="48"/>
      <c r="J61" s="68"/>
      <c r="K61" s="59"/>
      <c r="L61" s="55"/>
      <c r="M61" s="56"/>
      <c r="N61" s="61"/>
      <c r="O61" s="64"/>
    </row>
    <row r="62" spans="1:15" ht="3" customHeight="1">
      <c r="A62" s="9"/>
      <c r="B62" s="10"/>
      <c r="C62" s="10"/>
      <c r="D62" s="35"/>
      <c r="E62" s="10"/>
      <c r="F62" s="43"/>
      <c r="G62" s="20"/>
      <c r="H62" s="43"/>
      <c r="I62" s="20"/>
      <c r="J62" s="43"/>
      <c r="K62" s="20"/>
      <c r="L62" s="55"/>
      <c r="M62" s="56"/>
      <c r="N62" s="61"/>
      <c r="O62" s="64"/>
    </row>
    <row r="63" spans="1:15" ht="12.75">
      <c r="A63" s="51">
        <v>21</v>
      </c>
      <c r="B63" s="6" t="s">
        <v>60</v>
      </c>
      <c r="C63" s="8" t="s">
        <v>61</v>
      </c>
      <c r="D63" s="34" t="s">
        <v>167</v>
      </c>
      <c r="E63" s="8">
        <v>3</v>
      </c>
      <c r="F63" s="52" t="str">
        <f>IF(E63&gt;E64,D63,IF(E63=E64,0,D64))</f>
        <v>İLKE TUNALI</v>
      </c>
      <c r="G63" s="53">
        <v>3</v>
      </c>
      <c r="H63" s="55" t="str">
        <f>IF(G63&gt;G66,F63,F66)</f>
        <v>İLKE TUNALI</v>
      </c>
      <c r="I63" s="53">
        <v>1</v>
      </c>
      <c r="J63" s="49" t="str">
        <f>IF(I63&gt;I69,H63,H69)</f>
        <v>CEMAL GİNGİ</v>
      </c>
      <c r="K63" s="46">
        <v>4</v>
      </c>
      <c r="L63" s="55"/>
      <c r="M63" s="56"/>
      <c r="N63" s="61"/>
      <c r="O63" s="64"/>
    </row>
    <row r="64" spans="1:15" ht="12.75">
      <c r="A64" s="51"/>
      <c r="B64" s="8"/>
      <c r="C64" s="8" t="s">
        <v>62</v>
      </c>
      <c r="D64" s="34" t="s">
        <v>138</v>
      </c>
      <c r="E64" s="8">
        <v>1</v>
      </c>
      <c r="F64" s="52"/>
      <c r="G64" s="54"/>
      <c r="H64" s="55"/>
      <c r="I64" s="56"/>
      <c r="J64" s="49"/>
      <c r="K64" s="47"/>
      <c r="L64" s="55"/>
      <c r="M64" s="56"/>
      <c r="N64" s="61"/>
      <c r="O64" s="64"/>
    </row>
    <row r="65" spans="1:15" ht="3" customHeight="1">
      <c r="A65" s="12"/>
      <c r="B65" s="10"/>
      <c r="C65" s="10"/>
      <c r="D65" s="35"/>
      <c r="E65" s="10"/>
      <c r="F65" s="43"/>
      <c r="G65" s="20"/>
      <c r="H65" s="55"/>
      <c r="I65" s="56"/>
      <c r="J65" s="49"/>
      <c r="K65" s="47"/>
      <c r="L65" s="55"/>
      <c r="M65" s="56"/>
      <c r="N65" s="61"/>
      <c r="O65" s="64"/>
    </row>
    <row r="66" spans="1:15" ht="12.75">
      <c r="A66" s="51">
        <v>22</v>
      </c>
      <c r="B66" s="8"/>
      <c r="C66" s="8" t="s">
        <v>63</v>
      </c>
      <c r="D66" s="34" t="s">
        <v>156</v>
      </c>
      <c r="E66" s="8">
        <v>3</v>
      </c>
      <c r="F66" s="52" t="str">
        <f>IF(E66&gt;E67,D66,IF(E66=E67,0,D67))</f>
        <v>ALİ YEŞİLADA</v>
      </c>
      <c r="G66" s="46">
        <v>0</v>
      </c>
      <c r="H66" s="55"/>
      <c r="I66" s="56"/>
      <c r="J66" s="49"/>
      <c r="K66" s="47"/>
      <c r="L66" s="55"/>
      <c r="M66" s="56"/>
      <c r="N66" s="61"/>
      <c r="O66" s="64"/>
    </row>
    <row r="67" spans="1:15" ht="22.5">
      <c r="A67" s="51"/>
      <c r="B67" s="8"/>
      <c r="C67" s="8" t="s">
        <v>64</v>
      </c>
      <c r="D67" s="34" t="s">
        <v>103</v>
      </c>
      <c r="E67" s="8">
        <v>2</v>
      </c>
      <c r="F67" s="52"/>
      <c r="G67" s="48"/>
      <c r="H67" s="55"/>
      <c r="I67" s="54"/>
      <c r="J67" s="49"/>
      <c r="K67" s="47"/>
      <c r="L67" s="55"/>
      <c r="M67" s="56"/>
      <c r="N67" s="61"/>
      <c r="O67" s="64"/>
    </row>
    <row r="68" spans="1:15" ht="3" customHeight="1">
      <c r="A68" s="12"/>
      <c r="B68" s="10"/>
      <c r="C68" s="10"/>
      <c r="D68" s="35"/>
      <c r="E68" s="10"/>
      <c r="F68" s="43"/>
      <c r="G68" s="20"/>
      <c r="H68" s="43"/>
      <c r="I68" s="20">
        <v>1</v>
      </c>
      <c r="J68" s="49"/>
      <c r="K68" s="47"/>
      <c r="L68" s="55"/>
      <c r="M68" s="56"/>
      <c r="N68" s="61"/>
      <c r="O68" s="64"/>
    </row>
    <row r="69" spans="1:15" ht="12.75">
      <c r="A69" s="51">
        <v>23</v>
      </c>
      <c r="B69" s="8"/>
      <c r="C69" s="8" t="s">
        <v>65</v>
      </c>
      <c r="D69" s="34" t="s">
        <v>157</v>
      </c>
      <c r="E69" s="8">
        <v>3</v>
      </c>
      <c r="F69" s="52" t="str">
        <f>IF(E69&gt;E70,D69,IF(E69=E70,0,D70))</f>
        <v>AHMET EVLİYA</v>
      </c>
      <c r="G69" s="53">
        <v>0</v>
      </c>
      <c r="H69" s="49" t="str">
        <f>IF(G69&gt;G72,F69,F72)</f>
        <v>CEMAL GİNGİ</v>
      </c>
      <c r="I69" s="46">
        <v>3</v>
      </c>
      <c r="J69" s="49"/>
      <c r="K69" s="47"/>
      <c r="L69" s="55"/>
      <c r="M69" s="56"/>
      <c r="N69" s="61"/>
      <c r="O69" s="64"/>
    </row>
    <row r="70" spans="1:15" ht="22.5">
      <c r="A70" s="51"/>
      <c r="B70" s="8"/>
      <c r="C70" s="8" t="s">
        <v>66</v>
      </c>
      <c r="D70" s="34" t="s">
        <v>104</v>
      </c>
      <c r="E70" s="8">
        <v>0</v>
      </c>
      <c r="F70" s="52"/>
      <c r="G70" s="54"/>
      <c r="H70" s="49"/>
      <c r="I70" s="47"/>
      <c r="J70" s="49"/>
      <c r="K70" s="47"/>
      <c r="L70" s="55"/>
      <c r="M70" s="56"/>
      <c r="N70" s="61"/>
      <c r="O70" s="64"/>
    </row>
    <row r="71" spans="1:15" ht="3" customHeight="1">
      <c r="A71" s="12"/>
      <c r="B71" s="10"/>
      <c r="C71" s="10"/>
      <c r="D71" s="35"/>
      <c r="E71" s="10"/>
      <c r="F71" s="43"/>
      <c r="G71" s="20"/>
      <c r="H71" s="49"/>
      <c r="I71" s="47"/>
      <c r="J71" s="49"/>
      <c r="K71" s="47"/>
      <c r="L71" s="55"/>
      <c r="M71" s="56"/>
      <c r="N71" s="61"/>
      <c r="O71" s="64"/>
    </row>
    <row r="72" spans="1:15" ht="22.5">
      <c r="A72" s="51">
        <v>24</v>
      </c>
      <c r="B72" s="8"/>
      <c r="C72" s="8" t="s">
        <v>67</v>
      </c>
      <c r="D72" s="34" t="s">
        <v>168</v>
      </c>
      <c r="E72" s="8">
        <v>1</v>
      </c>
      <c r="F72" s="52" t="str">
        <f>IF(E72&gt;E73,D72,IF(E72=E73,0,D73))</f>
        <v>CEMAL GİNGİ</v>
      </c>
      <c r="G72" s="46">
        <v>3</v>
      </c>
      <c r="H72" s="49"/>
      <c r="I72" s="47"/>
      <c r="J72" s="49"/>
      <c r="K72" s="47"/>
      <c r="L72" s="55"/>
      <c r="M72" s="56"/>
      <c r="N72" s="61"/>
      <c r="O72" s="64"/>
    </row>
    <row r="73" spans="1:15" ht="12.75">
      <c r="A73" s="51"/>
      <c r="B73" s="6" t="s">
        <v>68</v>
      </c>
      <c r="C73" s="7" t="s">
        <v>69</v>
      </c>
      <c r="D73" s="33" t="s">
        <v>141</v>
      </c>
      <c r="E73" s="7">
        <v>3</v>
      </c>
      <c r="F73" s="52"/>
      <c r="G73" s="48"/>
      <c r="H73" s="49"/>
      <c r="I73" s="48"/>
      <c r="J73" s="49"/>
      <c r="K73" s="48"/>
      <c r="L73" s="55"/>
      <c r="M73" s="54"/>
      <c r="N73" s="61"/>
      <c r="O73" s="64"/>
    </row>
    <row r="74" spans="1:15" ht="3" customHeight="1">
      <c r="A74" s="13"/>
      <c r="B74" s="14"/>
      <c r="C74" s="14"/>
      <c r="D74" s="36"/>
      <c r="E74" s="14"/>
      <c r="F74" s="43"/>
      <c r="G74" s="20"/>
      <c r="H74" s="43"/>
      <c r="I74" s="20"/>
      <c r="J74" s="43"/>
      <c r="K74" s="20"/>
      <c r="L74" s="43"/>
      <c r="M74" s="20"/>
      <c r="N74" s="61"/>
      <c r="O74" s="64"/>
    </row>
    <row r="75" spans="1:15" ht="12.75">
      <c r="A75" s="51">
        <v>25</v>
      </c>
      <c r="B75" s="6" t="s">
        <v>70</v>
      </c>
      <c r="C75" s="7" t="s">
        <v>71</v>
      </c>
      <c r="D75" s="33" t="s">
        <v>130</v>
      </c>
      <c r="E75" s="7">
        <v>3</v>
      </c>
      <c r="F75" s="52" t="str">
        <f>IF(E75&gt;E76,D75,IF(E75=E76,0,D76))</f>
        <v>UGUR BARANİ</v>
      </c>
      <c r="G75" s="53">
        <v>1</v>
      </c>
      <c r="H75" s="55" t="str">
        <f>IF(G75&gt;G78,F75,F78)</f>
        <v>NECİP YILDIRIM</v>
      </c>
      <c r="I75" s="53">
        <v>3</v>
      </c>
      <c r="J75" s="55" t="str">
        <f>IF(I75&gt;I81,H75,H81)</f>
        <v>NECİP YILDIRIM</v>
      </c>
      <c r="K75" s="57">
        <v>1</v>
      </c>
      <c r="L75" s="49" t="str">
        <f>IF(K75&gt;K87,J75,J87)</f>
        <v>EMRE TOROS</v>
      </c>
      <c r="M75" s="46">
        <v>3</v>
      </c>
      <c r="N75" s="61"/>
      <c r="O75" s="64"/>
    </row>
    <row r="76" spans="1:15" ht="22.5">
      <c r="A76" s="51"/>
      <c r="B76" s="7"/>
      <c r="C76" s="7" t="s">
        <v>72</v>
      </c>
      <c r="D76" s="33" t="s">
        <v>107</v>
      </c>
      <c r="E76" s="7">
        <v>0</v>
      </c>
      <c r="F76" s="52"/>
      <c r="G76" s="54"/>
      <c r="H76" s="55"/>
      <c r="I76" s="56"/>
      <c r="J76" s="55"/>
      <c r="K76" s="58"/>
      <c r="L76" s="49"/>
      <c r="M76" s="47"/>
      <c r="N76" s="61"/>
      <c r="O76" s="64"/>
    </row>
    <row r="77" spans="1:15" ht="3" customHeight="1">
      <c r="A77" s="12"/>
      <c r="B77" s="10"/>
      <c r="C77" s="10"/>
      <c r="D77" s="35"/>
      <c r="E77" s="10"/>
      <c r="F77" s="43"/>
      <c r="G77" s="20"/>
      <c r="H77" s="55"/>
      <c r="I77" s="56"/>
      <c r="J77" s="55"/>
      <c r="K77" s="58"/>
      <c r="L77" s="49"/>
      <c r="M77" s="47"/>
      <c r="N77" s="61"/>
      <c r="O77" s="64"/>
    </row>
    <row r="78" spans="1:15" ht="22.5">
      <c r="A78" s="51">
        <v>26</v>
      </c>
      <c r="B78" s="8"/>
      <c r="C78" s="8" t="s">
        <v>50</v>
      </c>
      <c r="D78" s="34" t="s">
        <v>117</v>
      </c>
      <c r="E78" s="8">
        <v>1</v>
      </c>
      <c r="F78" s="52" t="str">
        <f>IF(E78&gt;E79,D78,IF(E78=E79,0,D79))</f>
        <v>NECİP YILDIRIM</v>
      </c>
      <c r="G78" s="46">
        <v>3</v>
      </c>
      <c r="H78" s="55"/>
      <c r="I78" s="56"/>
      <c r="J78" s="55"/>
      <c r="K78" s="58"/>
      <c r="L78" s="49"/>
      <c r="M78" s="47"/>
      <c r="N78" s="61"/>
      <c r="O78" s="64"/>
    </row>
    <row r="79" spans="1:15" ht="12.75">
      <c r="A79" s="51"/>
      <c r="B79" s="8"/>
      <c r="C79" s="8" t="s">
        <v>73</v>
      </c>
      <c r="D79" s="34" t="s">
        <v>101</v>
      </c>
      <c r="E79" s="8">
        <v>3</v>
      </c>
      <c r="F79" s="52"/>
      <c r="G79" s="48"/>
      <c r="H79" s="55"/>
      <c r="I79" s="54"/>
      <c r="J79" s="55"/>
      <c r="K79" s="58"/>
      <c r="L79" s="49"/>
      <c r="M79" s="47"/>
      <c r="N79" s="61"/>
      <c r="O79" s="64"/>
    </row>
    <row r="80" spans="1:15" ht="3" customHeight="1">
      <c r="A80" s="12"/>
      <c r="B80" s="10"/>
      <c r="C80" s="10"/>
      <c r="D80" s="35"/>
      <c r="E80" s="10"/>
      <c r="F80" s="43"/>
      <c r="G80" s="20"/>
      <c r="H80" s="43"/>
      <c r="I80" s="20"/>
      <c r="J80" s="55"/>
      <c r="K80" s="58"/>
      <c r="L80" s="49"/>
      <c r="M80" s="47"/>
      <c r="N80" s="61"/>
      <c r="O80" s="64"/>
    </row>
    <row r="81" spans="1:15" ht="22.5">
      <c r="A81" s="51">
        <v>27</v>
      </c>
      <c r="B81" s="8"/>
      <c r="C81" s="8" t="s">
        <v>74</v>
      </c>
      <c r="D81" s="34" t="s">
        <v>114</v>
      </c>
      <c r="E81" s="8">
        <v>0</v>
      </c>
      <c r="F81" s="52" t="str">
        <f>IF(E81&gt;E82,D81,IF(E81=E82,0,D82))</f>
        <v>ÜMİT UYGUN</v>
      </c>
      <c r="G81" s="53">
        <v>1</v>
      </c>
      <c r="H81" s="49" t="str">
        <f>IF(G81&gt;G84,F81,F84)</f>
        <v>SERKAN ÖZTOYGAR</v>
      </c>
      <c r="I81" s="46">
        <v>0</v>
      </c>
      <c r="J81" s="55"/>
      <c r="K81" s="58"/>
      <c r="L81" s="49"/>
      <c r="M81" s="47"/>
      <c r="N81" s="61"/>
      <c r="O81" s="64"/>
    </row>
    <row r="82" spans="1:15" ht="12.75">
      <c r="A82" s="51"/>
      <c r="B82" s="8"/>
      <c r="C82" s="8" t="s">
        <v>75</v>
      </c>
      <c r="D82" s="34" t="s">
        <v>98</v>
      </c>
      <c r="E82" s="8">
        <v>3</v>
      </c>
      <c r="F82" s="52"/>
      <c r="G82" s="54"/>
      <c r="H82" s="49"/>
      <c r="I82" s="47"/>
      <c r="J82" s="55"/>
      <c r="K82" s="58"/>
      <c r="L82" s="49"/>
      <c r="M82" s="47"/>
      <c r="N82" s="61"/>
      <c r="O82" s="64"/>
    </row>
    <row r="83" spans="1:15" ht="3" customHeight="1">
      <c r="A83" s="12"/>
      <c r="B83" s="10"/>
      <c r="C83" s="10"/>
      <c r="D83" s="35"/>
      <c r="E83" s="10"/>
      <c r="F83" s="43"/>
      <c r="G83" s="20"/>
      <c r="H83" s="49"/>
      <c r="I83" s="47"/>
      <c r="J83" s="55"/>
      <c r="K83" s="58"/>
      <c r="L83" s="49"/>
      <c r="M83" s="47"/>
      <c r="N83" s="61"/>
      <c r="O83" s="64"/>
    </row>
    <row r="84" spans="1:15" ht="22.5">
      <c r="A84" s="51">
        <v>28</v>
      </c>
      <c r="B84" s="8"/>
      <c r="C84" s="8" t="s">
        <v>76</v>
      </c>
      <c r="D84" s="34" t="s">
        <v>131</v>
      </c>
      <c r="E84" s="8">
        <v>0</v>
      </c>
      <c r="F84" s="52" t="str">
        <f>IF(E84&gt;E85,D84,IF(E84=E85,0,D85))</f>
        <v>SERKAN ÖZTOYGAR</v>
      </c>
      <c r="G84" s="46">
        <v>3</v>
      </c>
      <c r="H84" s="49"/>
      <c r="I84" s="47"/>
      <c r="J84" s="55"/>
      <c r="K84" s="58"/>
      <c r="L84" s="49"/>
      <c r="M84" s="47"/>
      <c r="N84" s="61"/>
      <c r="O84" s="64"/>
    </row>
    <row r="85" spans="1:15" ht="22.5">
      <c r="A85" s="51"/>
      <c r="B85" s="6" t="s">
        <v>77</v>
      </c>
      <c r="C85" s="8" t="s">
        <v>78</v>
      </c>
      <c r="D85" s="34" t="s">
        <v>106</v>
      </c>
      <c r="E85" s="8">
        <v>3</v>
      </c>
      <c r="F85" s="52"/>
      <c r="G85" s="48"/>
      <c r="H85" s="49"/>
      <c r="I85" s="48"/>
      <c r="J85" s="55"/>
      <c r="K85" s="59"/>
      <c r="L85" s="49"/>
      <c r="M85" s="47"/>
      <c r="N85" s="61"/>
      <c r="O85" s="64"/>
    </row>
    <row r="86" spans="1:15" ht="3" customHeight="1">
      <c r="A86" s="9"/>
      <c r="B86" s="10"/>
      <c r="C86" s="10"/>
      <c r="D86" s="35"/>
      <c r="E86" s="10"/>
      <c r="F86" s="43"/>
      <c r="G86" s="20"/>
      <c r="H86" s="43"/>
      <c r="I86" s="20"/>
      <c r="J86" s="43"/>
      <c r="K86" s="20"/>
      <c r="L86" s="49"/>
      <c r="M86" s="47"/>
      <c r="N86" s="61"/>
      <c r="O86" s="64"/>
    </row>
    <row r="87" spans="1:15" ht="22.5">
      <c r="A87" s="51">
        <v>29</v>
      </c>
      <c r="B87" s="6" t="s">
        <v>79</v>
      </c>
      <c r="C87" s="8" t="s">
        <v>9</v>
      </c>
      <c r="D87" s="34" t="s">
        <v>115</v>
      </c>
      <c r="E87" s="8">
        <v>0</v>
      </c>
      <c r="F87" s="52" t="str">
        <f>IF(E87&gt;E88,D87,IF(E87=E88,0,D88))</f>
        <v>EMİR KASAPOĞLU</v>
      </c>
      <c r="G87" s="53">
        <v>3</v>
      </c>
      <c r="H87" s="55" t="str">
        <f>IF(G87&gt;G90,F87,F90)</f>
        <v>EMİR KASAPOĞLU</v>
      </c>
      <c r="I87" s="53">
        <v>0</v>
      </c>
      <c r="J87" s="49" t="str">
        <f>IF(I87&gt;I93,H87,H93)</f>
        <v>EMRE TOROS</v>
      </c>
      <c r="K87" s="46">
        <v>4</v>
      </c>
      <c r="L87" s="49"/>
      <c r="M87" s="47"/>
      <c r="N87" s="61"/>
      <c r="O87" s="64"/>
    </row>
    <row r="88" spans="1:15" ht="22.5">
      <c r="A88" s="51"/>
      <c r="B88" s="8"/>
      <c r="C88" s="8" t="s">
        <v>80</v>
      </c>
      <c r="D88" s="34" t="s">
        <v>99</v>
      </c>
      <c r="E88" s="8">
        <v>3</v>
      </c>
      <c r="F88" s="52"/>
      <c r="G88" s="54"/>
      <c r="H88" s="55"/>
      <c r="I88" s="56"/>
      <c r="J88" s="49"/>
      <c r="K88" s="47"/>
      <c r="L88" s="49"/>
      <c r="M88" s="47"/>
      <c r="N88" s="61"/>
      <c r="O88" s="64"/>
    </row>
    <row r="89" spans="1:15" ht="3" customHeight="1">
      <c r="A89" s="12"/>
      <c r="B89" s="10"/>
      <c r="C89" s="10"/>
      <c r="D89" s="35"/>
      <c r="E89" s="10"/>
      <c r="F89" s="43"/>
      <c r="G89" s="20"/>
      <c r="H89" s="55"/>
      <c r="I89" s="56"/>
      <c r="J89" s="49"/>
      <c r="K89" s="47"/>
      <c r="L89" s="49"/>
      <c r="M89" s="47"/>
      <c r="N89" s="61"/>
      <c r="O89" s="64"/>
    </row>
    <row r="90" spans="1:15" ht="22.5">
      <c r="A90" s="51">
        <v>30</v>
      </c>
      <c r="B90" s="8"/>
      <c r="C90" s="8" t="s">
        <v>81</v>
      </c>
      <c r="D90" s="34" t="s">
        <v>132</v>
      </c>
      <c r="E90" s="8">
        <v>3</v>
      </c>
      <c r="F90" s="52" t="str">
        <f>IF(E90&gt;E91,D90,IF(E90=E91,0,D91))</f>
        <v>YURDAER GÜRÜNCÜK</v>
      </c>
      <c r="G90" s="46">
        <v>0</v>
      </c>
      <c r="H90" s="55"/>
      <c r="I90" s="56"/>
      <c r="J90" s="49"/>
      <c r="K90" s="47"/>
      <c r="L90" s="49"/>
      <c r="M90" s="47"/>
      <c r="N90" s="61"/>
      <c r="O90" s="64"/>
    </row>
    <row r="91" spans="1:15" ht="12.75">
      <c r="A91" s="51"/>
      <c r="B91" s="8"/>
      <c r="C91" s="8" t="s">
        <v>82</v>
      </c>
      <c r="D91" s="34" t="s">
        <v>108</v>
      </c>
      <c r="E91" s="8">
        <v>1</v>
      </c>
      <c r="F91" s="52"/>
      <c r="G91" s="48"/>
      <c r="H91" s="55"/>
      <c r="I91" s="54"/>
      <c r="J91" s="49"/>
      <c r="K91" s="47"/>
      <c r="L91" s="49"/>
      <c r="M91" s="47"/>
      <c r="N91" s="61"/>
      <c r="O91" s="64"/>
    </row>
    <row r="92" spans="1:15" ht="3" customHeight="1">
      <c r="A92" s="12"/>
      <c r="B92" s="10"/>
      <c r="C92" s="10"/>
      <c r="D92" s="35"/>
      <c r="E92" s="10"/>
      <c r="F92" s="43"/>
      <c r="G92" s="20"/>
      <c r="H92" s="43"/>
      <c r="I92" s="20"/>
      <c r="J92" s="49"/>
      <c r="K92" s="47"/>
      <c r="L92" s="49"/>
      <c r="M92" s="47"/>
      <c r="N92" s="61"/>
      <c r="O92" s="64"/>
    </row>
    <row r="93" spans="1:15" ht="22.5">
      <c r="A93" s="51">
        <v>31</v>
      </c>
      <c r="B93" s="7"/>
      <c r="C93" s="7" t="s">
        <v>83</v>
      </c>
      <c r="D93" s="33" t="s">
        <v>133</v>
      </c>
      <c r="E93" s="7">
        <v>3</v>
      </c>
      <c r="F93" s="52" t="str">
        <f>IF(E93&gt;E94,D93,IF(E93=E94,0,D94))</f>
        <v>AKİF DOĞRULUK</v>
      </c>
      <c r="G93" s="53">
        <v>0</v>
      </c>
      <c r="H93" s="49" t="str">
        <f>IF(G93&gt;G96,F93,F96)</f>
        <v>EMRE TOROS</v>
      </c>
      <c r="I93" s="46">
        <v>3</v>
      </c>
      <c r="J93" s="49"/>
      <c r="K93" s="47"/>
      <c r="L93" s="49"/>
      <c r="M93" s="47"/>
      <c r="N93" s="61"/>
      <c r="O93" s="64"/>
    </row>
    <row r="94" spans="1:15" ht="12.75">
      <c r="A94" s="51"/>
      <c r="B94" s="7"/>
      <c r="C94" s="7" t="s">
        <v>84</v>
      </c>
      <c r="D94" s="33" t="s">
        <v>109</v>
      </c>
      <c r="E94" s="7">
        <v>2</v>
      </c>
      <c r="F94" s="52"/>
      <c r="G94" s="54"/>
      <c r="H94" s="49"/>
      <c r="I94" s="47"/>
      <c r="J94" s="49"/>
      <c r="K94" s="47"/>
      <c r="L94" s="49"/>
      <c r="M94" s="47"/>
      <c r="N94" s="61"/>
      <c r="O94" s="64"/>
    </row>
    <row r="95" spans="1:15" ht="3" customHeight="1">
      <c r="A95" s="12"/>
      <c r="B95" s="10"/>
      <c r="C95" s="10"/>
      <c r="D95" s="35"/>
      <c r="E95" s="10"/>
      <c r="F95" s="43"/>
      <c r="G95" s="20"/>
      <c r="H95" s="49"/>
      <c r="I95" s="47"/>
      <c r="J95" s="49"/>
      <c r="K95" s="47"/>
      <c r="L95" s="49"/>
      <c r="M95" s="47"/>
      <c r="N95" s="61"/>
      <c r="O95" s="64"/>
    </row>
    <row r="96" spans="1:15" ht="22.5">
      <c r="A96" s="51">
        <v>32</v>
      </c>
      <c r="B96" s="7"/>
      <c r="C96" s="7" t="s">
        <v>29</v>
      </c>
      <c r="D96" s="33" t="s">
        <v>116</v>
      </c>
      <c r="E96" s="7">
        <v>1</v>
      </c>
      <c r="F96" s="52" t="str">
        <f>IF(E96&gt;E97,D96,IF(E96=E97,0,D97))</f>
        <v>EMRE TOROS</v>
      </c>
      <c r="G96" s="46">
        <v>3</v>
      </c>
      <c r="H96" s="49"/>
      <c r="I96" s="47"/>
      <c r="J96" s="49"/>
      <c r="K96" s="47"/>
      <c r="L96" s="49"/>
      <c r="M96" s="47"/>
      <c r="N96" s="61"/>
      <c r="O96" s="64"/>
    </row>
    <row r="97" spans="1:15" ht="12.75">
      <c r="A97" s="51"/>
      <c r="B97" s="6" t="s">
        <v>74</v>
      </c>
      <c r="C97" s="7" t="s">
        <v>85</v>
      </c>
      <c r="D97" s="33" t="s">
        <v>100</v>
      </c>
      <c r="E97" s="7">
        <v>3</v>
      </c>
      <c r="F97" s="52"/>
      <c r="G97" s="48"/>
      <c r="H97" s="49"/>
      <c r="I97" s="48"/>
      <c r="J97" s="49"/>
      <c r="K97" s="48"/>
      <c r="L97" s="49"/>
      <c r="M97" s="48"/>
      <c r="N97" s="62"/>
      <c r="O97" s="65"/>
    </row>
    <row r="98" spans="1:14" ht="3" customHeight="1">
      <c r="A98" s="15"/>
      <c r="B98" s="16"/>
      <c r="C98" s="16"/>
      <c r="D98" s="37"/>
      <c r="E98" s="16"/>
      <c r="F98" s="44"/>
      <c r="G98" s="16"/>
      <c r="H98" s="44"/>
      <c r="I98" s="16"/>
      <c r="J98" s="44"/>
      <c r="K98" s="16"/>
      <c r="L98" s="44"/>
      <c r="M98" s="16"/>
      <c r="N98" s="44"/>
    </row>
  </sheetData>
  <sheetProtection/>
  <mergeCells count="157">
    <mergeCell ref="A3:A4"/>
    <mergeCell ref="F3:F4"/>
    <mergeCell ref="G3:G4"/>
    <mergeCell ref="H3:H7"/>
    <mergeCell ref="I3:I7"/>
    <mergeCell ref="J3:J13"/>
    <mergeCell ref="A6:A7"/>
    <mergeCell ref="F6:F7"/>
    <mergeCell ref="G6:G7"/>
    <mergeCell ref="A9:A10"/>
    <mergeCell ref="K3:K13"/>
    <mergeCell ref="L3:L25"/>
    <mergeCell ref="I9:I13"/>
    <mergeCell ref="M3:M25"/>
    <mergeCell ref="N3:N49"/>
    <mergeCell ref="O3:O49"/>
    <mergeCell ref="K15:K25"/>
    <mergeCell ref="K27:K37"/>
    <mergeCell ref="L27:L49"/>
    <mergeCell ref="M27:M49"/>
    <mergeCell ref="F9:F10"/>
    <mergeCell ref="G9:G10"/>
    <mergeCell ref="H9:H13"/>
    <mergeCell ref="A12:A13"/>
    <mergeCell ref="F12:F13"/>
    <mergeCell ref="G12:G13"/>
    <mergeCell ref="A15:A16"/>
    <mergeCell ref="F15:F16"/>
    <mergeCell ref="G15:G16"/>
    <mergeCell ref="H15:H19"/>
    <mergeCell ref="I15:I19"/>
    <mergeCell ref="J15:J25"/>
    <mergeCell ref="H21:H25"/>
    <mergeCell ref="I21:I25"/>
    <mergeCell ref="A18:A19"/>
    <mergeCell ref="F18:F19"/>
    <mergeCell ref="G18:G19"/>
    <mergeCell ref="A21:A22"/>
    <mergeCell ref="F21:F22"/>
    <mergeCell ref="G21:G22"/>
    <mergeCell ref="A24:A25"/>
    <mergeCell ref="F24:F25"/>
    <mergeCell ref="G24:G25"/>
    <mergeCell ref="A27:A28"/>
    <mergeCell ref="F27:F28"/>
    <mergeCell ref="G27:G28"/>
    <mergeCell ref="H27:H31"/>
    <mergeCell ref="I27:I31"/>
    <mergeCell ref="J27:J37"/>
    <mergeCell ref="A30:A31"/>
    <mergeCell ref="F30:F31"/>
    <mergeCell ref="G30:G31"/>
    <mergeCell ref="A33:A34"/>
    <mergeCell ref="F33:F34"/>
    <mergeCell ref="G33:G34"/>
    <mergeCell ref="H33:H37"/>
    <mergeCell ref="I33:I37"/>
    <mergeCell ref="A36:A37"/>
    <mergeCell ref="F36:F37"/>
    <mergeCell ref="G36:G37"/>
    <mergeCell ref="A39:A40"/>
    <mergeCell ref="F39:F40"/>
    <mergeCell ref="G39:G40"/>
    <mergeCell ref="J39:J49"/>
    <mergeCell ref="K39:K49"/>
    <mergeCell ref="H45:H49"/>
    <mergeCell ref="I45:I49"/>
    <mergeCell ref="A48:A49"/>
    <mergeCell ref="F48:F49"/>
    <mergeCell ref="G48:G49"/>
    <mergeCell ref="H51:H55"/>
    <mergeCell ref="I51:I55"/>
    <mergeCell ref="A42:A43"/>
    <mergeCell ref="F42:F43"/>
    <mergeCell ref="G42:G43"/>
    <mergeCell ref="A45:A46"/>
    <mergeCell ref="F45:F46"/>
    <mergeCell ref="G45:G46"/>
    <mergeCell ref="H39:H43"/>
    <mergeCell ref="I39:I43"/>
    <mergeCell ref="A51:A52"/>
    <mergeCell ref="F51:F52"/>
    <mergeCell ref="G51:G52"/>
    <mergeCell ref="J51:J61"/>
    <mergeCell ref="K51:K61"/>
    <mergeCell ref="L51:L73"/>
    <mergeCell ref="I57:I61"/>
    <mergeCell ref="A60:A61"/>
    <mergeCell ref="F60:F61"/>
    <mergeCell ref="G60:G61"/>
    <mergeCell ref="M51:M73"/>
    <mergeCell ref="N51:N97"/>
    <mergeCell ref="O51:O97"/>
    <mergeCell ref="A54:A55"/>
    <mergeCell ref="F54:F55"/>
    <mergeCell ref="G54:G55"/>
    <mergeCell ref="A57:A58"/>
    <mergeCell ref="F57:F58"/>
    <mergeCell ref="G57:G58"/>
    <mergeCell ref="H57:H61"/>
    <mergeCell ref="A63:A64"/>
    <mergeCell ref="F63:F64"/>
    <mergeCell ref="G63:G64"/>
    <mergeCell ref="H63:H67"/>
    <mergeCell ref="I63:I67"/>
    <mergeCell ref="J63:J73"/>
    <mergeCell ref="F72:F73"/>
    <mergeCell ref="G72:G73"/>
    <mergeCell ref="K63:K73"/>
    <mergeCell ref="H69:H73"/>
    <mergeCell ref="I69:I73"/>
    <mergeCell ref="A66:A67"/>
    <mergeCell ref="F66:F67"/>
    <mergeCell ref="G66:G67"/>
    <mergeCell ref="A69:A70"/>
    <mergeCell ref="F69:F70"/>
    <mergeCell ref="G69:G70"/>
    <mergeCell ref="A72:A73"/>
    <mergeCell ref="A75:A76"/>
    <mergeCell ref="F75:F76"/>
    <mergeCell ref="G75:G76"/>
    <mergeCell ref="H75:H79"/>
    <mergeCell ref="I75:I79"/>
    <mergeCell ref="J75:J85"/>
    <mergeCell ref="I81:I85"/>
    <mergeCell ref="A84:A85"/>
    <mergeCell ref="F84:F85"/>
    <mergeCell ref="G84:G85"/>
    <mergeCell ref="K75:K85"/>
    <mergeCell ref="L75:L97"/>
    <mergeCell ref="M75:M97"/>
    <mergeCell ref="A78:A79"/>
    <mergeCell ref="F78:F79"/>
    <mergeCell ref="G78:G79"/>
    <mergeCell ref="A81:A82"/>
    <mergeCell ref="F81:F82"/>
    <mergeCell ref="G81:G82"/>
    <mergeCell ref="H81:H85"/>
    <mergeCell ref="A87:A88"/>
    <mergeCell ref="F87:F88"/>
    <mergeCell ref="G87:G88"/>
    <mergeCell ref="H87:H91"/>
    <mergeCell ref="I87:I91"/>
    <mergeCell ref="J87:J97"/>
    <mergeCell ref="A93:A94"/>
    <mergeCell ref="F93:F94"/>
    <mergeCell ref="G93:G94"/>
    <mergeCell ref="K87:K97"/>
    <mergeCell ref="H93:H97"/>
    <mergeCell ref="I93:I97"/>
    <mergeCell ref="P1:Q2"/>
    <mergeCell ref="A96:A97"/>
    <mergeCell ref="F96:F97"/>
    <mergeCell ref="G96:G97"/>
    <mergeCell ref="A90:A91"/>
    <mergeCell ref="F90:F91"/>
    <mergeCell ref="G90:G91"/>
  </mergeCells>
  <printOptions/>
  <pageMargins left="0.06" right="0.08" top="0.23" bottom="0.25" header="0.16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2" width="3.125" style="0" customWidth="1"/>
    <col min="3" max="3" width="3.875" style="0" customWidth="1"/>
    <col min="4" max="4" width="25.875" style="0" customWidth="1"/>
    <col min="5" max="5" width="2.625" style="0" customWidth="1"/>
    <col min="6" max="6" width="18.25390625" style="0" customWidth="1"/>
    <col min="7" max="7" width="2.75390625" style="0" customWidth="1"/>
    <col min="8" max="8" width="19.75390625" style="0" customWidth="1"/>
    <col min="9" max="9" width="2.375" style="0" customWidth="1"/>
    <col min="10" max="10" width="18.625" style="0" customWidth="1"/>
    <col min="11" max="11" width="2.625" style="0" customWidth="1"/>
    <col min="12" max="12" width="8.75390625" style="0" customWidth="1"/>
  </cols>
  <sheetData>
    <row r="1" spans="1:22" ht="42" customHeight="1">
      <c r="A1" s="1"/>
      <c r="B1" s="1"/>
      <c r="D1" s="1" t="s">
        <v>0</v>
      </c>
      <c r="E1" s="1"/>
      <c r="F1" s="1" t="s">
        <v>2</v>
      </c>
      <c r="G1" s="1"/>
      <c r="H1" s="1" t="s">
        <v>3</v>
      </c>
      <c r="I1" s="1"/>
      <c r="J1" s="1" t="s">
        <v>4</v>
      </c>
      <c r="K1" s="22"/>
      <c r="L1" s="91" t="s">
        <v>86</v>
      </c>
      <c r="M1" s="91"/>
      <c r="N1" s="91"/>
      <c r="O1" s="91"/>
      <c r="P1" s="22"/>
      <c r="Q1" s="22"/>
      <c r="R1" s="22"/>
      <c r="S1" s="22"/>
      <c r="T1" s="22"/>
      <c r="U1" s="22"/>
      <c r="V1" s="22"/>
    </row>
    <row r="2" spans="1:22" s="5" customFormat="1" ht="49.5" customHeight="1" thickBot="1">
      <c r="A2" s="1" t="s">
        <v>5</v>
      </c>
      <c r="B2" s="2" t="s">
        <v>6</v>
      </c>
      <c r="C2" s="2" t="s">
        <v>7</v>
      </c>
      <c r="D2" s="2"/>
      <c r="E2" s="2" t="s">
        <v>8</v>
      </c>
      <c r="F2" s="1"/>
      <c r="G2" s="1" t="s">
        <v>8</v>
      </c>
      <c r="H2" s="1"/>
      <c r="I2" s="1" t="s">
        <v>8</v>
      </c>
      <c r="J2" s="1"/>
      <c r="K2" s="3" t="s">
        <v>8</v>
      </c>
      <c r="L2" s="91"/>
      <c r="M2" s="91"/>
      <c r="N2" s="91"/>
      <c r="O2" s="91"/>
      <c r="P2" s="22"/>
      <c r="Q2" s="22"/>
      <c r="R2" s="22"/>
      <c r="S2" s="22"/>
      <c r="T2" s="22"/>
      <c r="U2" s="22"/>
      <c r="V2" s="22"/>
    </row>
    <row r="3" spans="1:22" s="5" customFormat="1" ht="12.75" customHeight="1">
      <c r="A3" s="51">
        <v>1</v>
      </c>
      <c r="B3" s="6" t="s">
        <v>9</v>
      </c>
      <c r="C3" s="7" t="s">
        <v>10</v>
      </c>
      <c r="D3" s="21" t="s">
        <v>118</v>
      </c>
      <c r="E3" s="7">
        <v>3</v>
      </c>
      <c r="F3" s="81" t="str">
        <f>IF(E3&gt;E4,D3,D4)</f>
        <v>DUYGU KARACA</v>
      </c>
      <c r="G3" s="72">
        <v>2</v>
      </c>
      <c r="H3" s="81" t="str">
        <f>IF(G3&gt;G6,F3,F6)</f>
        <v>EFSUN TURAN</v>
      </c>
      <c r="I3" s="72">
        <v>3</v>
      </c>
      <c r="J3" s="97" t="str">
        <f>IF(I3&gt;I9,H3,H9)</f>
        <v>EFSUN TURAN</v>
      </c>
      <c r="K3" s="94">
        <v>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5" customFormat="1" ht="13.5" customHeight="1">
      <c r="A4" s="51"/>
      <c r="B4" s="8"/>
      <c r="C4" s="8" t="s">
        <v>36</v>
      </c>
      <c r="D4" s="21" t="s">
        <v>87</v>
      </c>
      <c r="E4" s="8">
        <v>1</v>
      </c>
      <c r="F4" s="81"/>
      <c r="G4" s="74"/>
      <c r="H4" s="81"/>
      <c r="I4" s="73"/>
      <c r="J4" s="97"/>
      <c r="K4" s="95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14" s="5" customFormat="1" ht="3" customHeight="1">
      <c r="A5" s="9"/>
      <c r="B5" s="10"/>
      <c r="C5" s="10"/>
      <c r="D5" s="21"/>
      <c r="E5" s="10"/>
      <c r="F5" s="21"/>
      <c r="G5" s="10"/>
      <c r="H5" s="81"/>
      <c r="I5" s="73"/>
      <c r="J5" s="97"/>
      <c r="K5" s="95"/>
      <c r="L5" s="19"/>
      <c r="M5" s="4"/>
      <c r="N5" s="4"/>
    </row>
    <row r="6" spans="1:14" s="5" customFormat="1" ht="12.75">
      <c r="A6" s="51">
        <v>2</v>
      </c>
      <c r="B6" s="8"/>
      <c r="C6" s="8" t="s">
        <v>73</v>
      </c>
      <c r="D6" s="21" t="s">
        <v>134</v>
      </c>
      <c r="E6" s="8">
        <v>3</v>
      </c>
      <c r="F6" s="93" t="str">
        <f>IF(E6&gt;E7,D6,D7)</f>
        <v>EFSUN TURAN</v>
      </c>
      <c r="G6" s="79">
        <v>3</v>
      </c>
      <c r="H6" s="81"/>
      <c r="I6" s="73"/>
      <c r="J6" s="97"/>
      <c r="K6" s="95"/>
      <c r="L6" s="19"/>
      <c r="M6" s="4"/>
      <c r="N6" s="4"/>
    </row>
    <row r="7" spans="1:14" s="5" customFormat="1" ht="12.75">
      <c r="A7" s="51"/>
      <c r="B7" s="6"/>
      <c r="C7" s="8" t="s">
        <v>63</v>
      </c>
      <c r="D7" s="21" t="s">
        <v>94</v>
      </c>
      <c r="E7" s="8">
        <v>2</v>
      </c>
      <c r="F7" s="93"/>
      <c r="G7" s="80"/>
      <c r="H7" s="81"/>
      <c r="I7" s="74"/>
      <c r="J7" s="97"/>
      <c r="K7" s="95"/>
      <c r="L7" s="19"/>
      <c r="M7" s="4"/>
      <c r="N7" s="4"/>
    </row>
    <row r="8" spans="1:14" s="5" customFormat="1" ht="3" customHeight="1" thickBot="1">
      <c r="A8" s="9"/>
      <c r="B8" s="10"/>
      <c r="C8" s="10"/>
      <c r="D8" s="21"/>
      <c r="E8" s="10"/>
      <c r="F8" s="21"/>
      <c r="G8" s="10"/>
      <c r="H8" s="21"/>
      <c r="I8" s="10"/>
      <c r="J8" s="97"/>
      <c r="K8" s="95"/>
      <c r="L8" s="19"/>
      <c r="M8" s="4"/>
      <c r="N8" s="4"/>
    </row>
    <row r="9" spans="1:15" s="5" customFormat="1" ht="12.75" customHeight="1">
      <c r="A9" s="51">
        <v>3</v>
      </c>
      <c r="B9" s="6"/>
      <c r="C9" s="8" t="s">
        <v>22</v>
      </c>
      <c r="D9" s="21" t="s">
        <v>119</v>
      </c>
      <c r="E9" s="8">
        <v>1</v>
      </c>
      <c r="F9" s="81" t="str">
        <f>IF(E9&gt;E10,D9,D10)</f>
        <v>PINAR ÖZDEMİRCİ</v>
      </c>
      <c r="G9" s="72">
        <v>3</v>
      </c>
      <c r="H9" s="93" t="str">
        <f>IF(G9&gt;G12,F9,F12)</f>
        <v>PINAR ÖZDEMİRCİ</v>
      </c>
      <c r="I9" s="79">
        <v>1</v>
      </c>
      <c r="J9" s="97"/>
      <c r="K9" s="95"/>
      <c r="L9" s="19"/>
      <c r="M9" s="82" t="str">
        <f>IF(J3&gt;15,J3,J15)</f>
        <v>EFSUN TURAN</v>
      </c>
      <c r="N9" s="83"/>
      <c r="O9" s="84"/>
    </row>
    <row r="10" spans="1:15" s="5" customFormat="1" ht="12.75">
      <c r="A10" s="51"/>
      <c r="B10" s="8"/>
      <c r="C10" s="8" t="s">
        <v>44</v>
      </c>
      <c r="D10" s="21" t="s">
        <v>88</v>
      </c>
      <c r="E10" s="8">
        <v>3</v>
      </c>
      <c r="F10" s="81"/>
      <c r="G10" s="74"/>
      <c r="H10" s="93"/>
      <c r="I10" s="92"/>
      <c r="J10" s="97"/>
      <c r="K10" s="95"/>
      <c r="L10" s="19"/>
      <c r="M10" s="85"/>
      <c r="N10" s="86"/>
      <c r="O10" s="87"/>
    </row>
    <row r="11" spans="1:15" s="5" customFormat="1" ht="3" customHeight="1">
      <c r="A11" s="9"/>
      <c r="B11" s="10"/>
      <c r="C11" s="10"/>
      <c r="D11" s="21"/>
      <c r="E11" s="10"/>
      <c r="F11" s="21"/>
      <c r="G11" s="10"/>
      <c r="H11" s="93"/>
      <c r="I11" s="92"/>
      <c r="J11" s="97"/>
      <c r="K11" s="95"/>
      <c r="L11" s="19"/>
      <c r="M11" s="85"/>
      <c r="N11" s="86"/>
      <c r="O11" s="87"/>
    </row>
    <row r="12" spans="1:15" s="5" customFormat="1" ht="12.75">
      <c r="A12" s="51">
        <v>4</v>
      </c>
      <c r="B12" s="8"/>
      <c r="C12" s="8" t="s">
        <v>51</v>
      </c>
      <c r="D12" s="21" t="s">
        <v>95</v>
      </c>
      <c r="E12" s="8">
        <v>3</v>
      </c>
      <c r="F12" s="93" t="str">
        <f>IF(E12&gt;E13,D12,D13)</f>
        <v>MELTEM GİRAY</v>
      </c>
      <c r="G12" s="79">
        <v>1</v>
      </c>
      <c r="H12" s="93"/>
      <c r="I12" s="92"/>
      <c r="J12" s="97"/>
      <c r="K12" s="95"/>
      <c r="L12" s="19"/>
      <c r="M12" s="85"/>
      <c r="N12" s="86"/>
      <c r="O12" s="87"/>
    </row>
    <row r="13" spans="1:15" s="5" customFormat="1" ht="13.5" thickBot="1">
      <c r="A13" s="51"/>
      <c r="B13" s="6"/>
      <c r="C13" s="8" t="s">
        <v>80</v>
      </c>
      <c r="D13" s="21" t="s">
        <v>135</v>
      </c>
      <c r="E13" s="8">
        <v>0</v>
      </c>
      <c r="F13" s="93"/>
      <c r="G13" s="80"/>
      <c r="H13" s="93"/>
      <c r="I13" s="80"/>
      <c r="J13" s="97"/>
      <c r="K13" s="96"/>
      <c r="L13" s="19"/>
      <c r="M13" s="85"/>
      <c r="N13" s="86"/>
      <c r="O13" s="87"/>
    </row>
    <row r="14" spans="1:15" s="5" customFormat="1" ht="3" customHeight="1" thickBot="1">
      <c r="A14" s="9"/>
      <c r="B14" s="10"/>
      <c r="C14" s="10"/>
      <c r="D14" s="21"/>
      <c r="E14" s="10"/>
      <c r="F14" s="21"/>
      <c r="G14" s="10"/>
      <c r="H14" s="21"/>
      <c r="I14" s="10"/>
      <c r="J14" s="21"/>
      <c r="K14" s="16"/>
      <c r="L14" s="16"/>
      <c r="M14" s="85"/>
      <c r="N14" s="86"/>
      <c r="O14" s="87"/>
    </row>
    <row r="15" spans="1:15" s="5" customFormat="1" ht="12.75">
      <c r="A15" s="51">
        <v>5</v>
      </c>
      <c r="B15" s="6"/>
      <c r="C15" s="8" t="s">
        <v>30</v>
      </c>
      <c r="D15" s="21" t="s">
        <v>89</v>
      </c>
      <c r="E15" s="8">
        <v>3</v>
      </c>
      <c r="F15" s="81" t="str">
        <f>IF(E15&gt;E16,D15,D16)</f>
        <v>NESLİHAN DİNİZ</v>
      </c>
      <c r="G15" s="72">
        <v>2</v>
      </c>
      <c r="H15" s="81" t="str">
        <f>IF(G15&gt;G18,F15,F18)</f>
        <v>SEÇİL TOROS</v>
      </c>
      <c r="I15" s="72">
        <v>3</v>
      </c>
      <c r="J15" s="75" t="str">
        <f>IF(I15&gt;I21,H15,H21)</f>
        <v>SEÇİL TOROS</v>
      </c>
      <c r="K15" s="76">
        <v>0</v>
      </c>
      <c r="L15" s="19"/>
      <c r="M15" s="85"/>
      <c r="N15" s="86"/>
      <c r="O15" s="87"/>
    </row>
    <row r="16" spans="1:15" s="5" customFormat="1" ht="12.75">
      <c r="A16" s="51"/>
      <c r="B16" s="8"/>
      <c r="C16" s="8" t="s">
        <v>16</v>
      </c>
      <c r="D16" s="21" t="s">
        <v>120</v>
      </c>
      <c r="E16" s="8">
        <v>0</v>
      </c>
      <c r="F16" s="81"/>
      <c r="G16" s="74"/>
      <c r="H16" s="81"/>
      <c r="I16" s="73"/>
      <c r="J16" s="75"/>
      <c r="K16" s="77"/>
      <c r="L16" s="19"/>
      <c r="M16" s="85"/>
      <c r="N16" s="86"/>
      <c r="O16" s="87"/>
    </row>
    <row r="17" spans="1:15" s="5" customFormat="1" ht="3" customHeight="1">
      <c r="A17" s="12"/>
      <c r="B17" s="10"/>
      <c r="C17" s="10"/>
      <c r="D17" s="21"/>
      <c r="E17" s="10"/>
      <c r="F17" s="21"/>
      <c r="G17" s="10"/>
      <c r="H17" s="81"/>
      <c r="I17" s="73"/>
      <c r="J17" s="75"/>
      <c r="K17" s="77"/>
      <c r="L17" s="19"/>
      <c r="M17" s="85"/>
      <c r="N17" s="86"/>
      <c r="O17" s="87"/>
    </row>
    <row r="18" spans="1:15" s="5" customFormat="1" ht="12.75">
      <c r="A18" s="51">
        <v>6</v>
      </c>
      <c r="B18" s="8"/>
      <c r="C18" s="8" t="s">
        <v>65</v>
      </c>
      <c r="D18" s="21" t="s">
        <v>96</v>
      </c>
      <c r="E18" s="8">
        <v>1</v>
      </c>
      <c r="F18" s="93" t="str">
        <f>IF(E18&gt;E19,D18,D19)</f>
        <v>SEÇİL TOROS</v>
      </c>
      <c r="G18" s="79">
        <v>3</v>
      </c>
      <c r="H18" s="81"/>
      <c r="I18" s="73"/>
      <c r="J18" s="75"/>
      <c r="K18" s="77"/>
      <c r="L18" s="19"/>
      <c r="M18" s="85"/>
      <c r="N18" s="86"/>
      <c r="O18" s="87"/>
    </row>
    <row r="19" spans="1:15" s="5" customFormat="1" ht="13.5" thickBot="1">
      <c r="A19" s="51"/>
      <c r="B19" s="6"/>
      <c r="C19" s="8" t="s">
        <v>75</v>
      </c>
      <c r="D19" s="21" t="s">
        <v>136</v>
      </c>
      <c r="E19" s="8">
        <v>3</v>
      </c>
      <c r="F19" s="93"/>
      <c r="G19" s="80"/>
      <c r="H19" s="81"/>
      <c r="I19" s="74"/>
      <c r="J19" s="75"/>
      <c r="K19" s="77"/>
      <c r="L19" s="19"/>
      <c r="M19" s="88"/>
      <c r="N19" s="89"/>
      <c r="O19" s="90"/>
    </row>
    <row r="20" spans="1:14" s="5" customFormat="1" ht="3" customHeight="1">
      <c r="A20" s="12"/>
      <c r="B20" s="10"/>
      <c r="C20" s="10"/>
      <c r="D20" s="21"/>
      <c r="E20" s="10"/>
      <c r="F20" s="21"/>
      <c r="G20" s="10"/>
      <c r="H20" s="21"/>
      <c r="I20" s="10"/>
      <c r="J20" s="75"/>
      <c r="K20" s="77"/>
      <c r="L20" s="19"/>
      <c r="M20" s="4"/>
      <c r="N20" s="4"/>
    </row>
    <row r="21" spans="1:14" s="5" customFormat="1" ht="12.75">
      <c r="A21" s="51">
        <v>7</v>
      </c>
      <c r="B21" s="6"/>
      <c r="C21" s="8" t="s">
        <v>25</v>
      </c>
      <c r="D21" s="21" t="s">
        <v>121</v>
      </c>
      <c r="E21" s="8">
        <v>3</v>
      </c>
      <c r="F21" s="81" t="str">
        <f>IF(E21&gt;E22,D21,D22)</f>
        <v>DENİZ BAŞSÜLÜ</v>
      </c>
      <c r="G21" s="72">
        <v>1</v>
      </c>
      <c r="H21" s="93" t="str">
        <f>IF(G21&gt;G24,F21,F24)</f>
        <v>FULYA KAYAOĞLU</v>
      </c>
      <c r="I21" s="79">
        <v>2</v>
      </c>
      <c r="J21" s="75"/>
      <c r="K21" s="77"/>
      <c r="L21" s="19"/>
      <c r="M21" s="4"/>
      <c r="N21" s="4"/>
    </row>
    <row r="22" spans="1:14" s="5" customFormat="1" ht="12.75">
      <c r="A22" s="51"/>
      <c r="B22" s="8"/>
      <c r="C22" s="8" t="s">
        <v>42</v>
      </c>
      <c r="D22" s="21" t="s">
        <v>90</v>
      </c>
      <c r="E22" s="8">
        <v>0</v>
      </c>
      <c r="F22" s="81"/>
      <c r="G22" s="74"/>
      <c r="H22" s="93"/>
      <c r="I22" s="92"/>
      <c r="J22" s="75"/>
      <c r="K22" s="77"/>
      <c r="L22" s="19"/>
      <c r="M22" s="4"/>
      <c r="N22" s="4"/>
    </row>
    <row r="23" spans="1:14" s="5" customFormat="1" ht="3" customHeight="1">
      <c r="A23" s="12"/>
      <c r="B23" s="10"/>
      <c r="C23" s="10"/>
      <c r="D23" s="21"/>
      <c r="E23" s="10"/>
      <c r="F23" s="21"/>
      <c r="G23" s="10"/>
      <c r="H23" s="93"/>
      <c r="I23" s="92"/>
      <c r="J23" s="75"/>
      <c r="K23" s="77"/>
      <c r="L23" s="19"/>
      <c r="M23" s="4"/>
      <c r="N23" s="4"/>
    </row>
    <row r="24" spans="1:14" s="5" customFormat="1" ht="12.75">
      <c r="A24" s="51">
        <v>8</v>
      </c>
      <c r="B24" s="8"/>
      <c r="C24" s="8" t="s">
        <v>57</v>
      </c>
      <c r="D24" s="21" t="s">
        <v>97</v>
      </c>
      <c r="E24" s="8">
        <v>3</v>
      </c>
      <c r="F24" s="93" t="str">
        <f>IF(E24&gt;E25,D24,D25)</f>
        <v>FULYA KAYAOĞLU</v>
      </c>
      <c r="G24" s="79">
        <v>3</v>
      </c>
      <c r="H24" s="93"/>
      <c r="I24" s="92"/>
      <c r="J24" s="75"/>
      <c r="K24" s="77"/>
      <c r="L24" s="19"/>
      <c r="M24" s="4"/>
      <c r="N24" s="4"/>
    </row>
    <row r="25" spans="1:14" s="5" customFormat="1" ht="13.5" thickBot="1">
      <c r="A25" s="51"/>
      <c r="B25" s="6"/>
      <c r="C25" s="7" t="s">
        <v>85</v>
      </c>
      <c r="D25" s="21" t="s">
        <v>137</v>
      </c>
      <c r="E25" s="7">
        <v>1</v>
      </c>
      <c r="F25" s="93"/>
      <c r="G25" s="80"/>
      <c r="H25" s="93"/>
      <c r="I25" s="80"/>
      <c r="J25" s="75"/>
      <c r="K25" s="78"/>
      <c r="L25" s="19"/>
      <c r="M25" s="4"/>
      <c r="N25" s="4"/>
    </row>
    <row r="40" ht="12.75">
      <c r="H40" s="5"/>
    </row>
  </sheetData>
  <sheetProtection/>
  <mergeCells count="38">
    <mergeCell ref="G3:G4"/>
    <mergeCell ref="H3:H7"/>
    <mergeCell ref="I3:I7"/>
    <mergeCell ref="J3:J13"/>
    <mergeCell ref="K3:K13"/>
    <mergeCell ref="A6:A7"/>
    <mergeCell ref="F6:F7"/>
    <mergeCell ref="G6:G7"/>
    <mergeCell ref="A9:A10"/>
    <mergeCell ref="F9:F10"/>
    <mergeCell ref="G9:G10"/>
    <mergeCell ref="H9:H13"/>
    <mergeCell ref="A3:A4"/>
    <mergeCell ref="F3:F4"/>
    <mergeCell ref="G12:G13"/>
    <mergeCell ref="A15:A16"/>
    <mergeCell ref="F15:F16"/>
    <mergeCell ref="G15:G16"/>
    <mergeCell ref="H15:H19"/>
    <mergeCell ref="F18:F19"/>
    <mergeCell ref="M9:O19"/>
    <mergeCell ref="L1:O2"/>
    <mergeCell ref="I21:I25"/>
    <mergeCell ref="A24:A25"/>
    <mergeCell ref="F24:F25"/>
    <mergeCell ref="G24:G25"/>
    <mergeCell ref="H21:H25"/>
    <mergeCell ref="I9:I13"/>
    <mergeCell ref="A12:A13"/>
    <mergeCell ref="F12:F13"/>
    <mergeCell ref="I15:I19"/>
    <mergeCell ref="J15:J25"/>
    <mergeCell ref="K15:K25"/>
    <mergeCell ref="A18:A19"/>
    <mergeCell ref="G18:G19"/>
    <mergeCell ref="A21:A22"/>
    <mergeCell ref="F21:F22"/>
    <mergeCell ref="G21:G22"/>
  </mergeCells>
  <printOptions/>
  <pageMargins left="0.19" right="0.16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1625</dc:creator>
  <cp:keywords/>
  <dc:description/>
  <cp:lastModifiedBy>MUTLU</cp:lastModifiedBy>
  <cp:lastPrinted>2010-02-27T21:59:45Z</cp:lastPrinted>
  <dcterms:created xsi:type="dcterms:W3CDTF">2008-01-21T09:03:04Z</dcterms:created>
  <dcterms:modified xsi:type="dcterms:W3CDTF">2010-03-04T23:03:57Z</dcterms:modified>
  <cp:category/>
  <cp:version/>
  <cp:contentType/>
  <cp:contentStatus/>
</cp:coreProperties>
</file>